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37" activeTab="40"/>
  </bookViews>
  <sheets>
    <sheet name="Возрождения д.32 " sheetId="1" r:id="rId1"/>
    <sheet name="Возрождения д.17" sheetId="2" r:id="rId2"/>
    <sheet name="Возрождения д.18" sheetId="3" r:id="rId3"/>
    <sheet name="Возрождения д.19" sheetId="4" r:id="rId4"/>
    <sheet name="Возрождения д.10" sheetId="5" r:id="rId5"/>
    <sheet name="Возрождения д.12" sheetId="6" r:id="rId6"/>
    <sheet name="Возрождения д.14" sheetId="7" r:id="rId7"/>
    <sheet name="Возрождения д.16" sheetId="8" r:id="rId8"/>
    <sheet name="Возрождения д.20" sheetId="9" r:id="rId9"/>
    <sheet name="Возрождения д.23" sheetId="10" r:id="rId10"/>
    <sheet name="Возрождения д.9" sheetId="11" r:id="rId11"/>
    <sheet name="Возрождения д.21" sheetId="12" r:id="rId12"/>
    <sheet name="Возрождения д.27" sheetId="13" r:id="rId13"/>
    <sheet name="Возрождения д.28" sheetId="14" r:id="rId14"/>
    <sheet name="Возрождения д.29" sheetId="15" r:id="rId15"/>
    <sheet name="Возрождения д.3" sheetId="16" r:id="rId16"/>
    <sheet name="Возрождения д.34" sheetId="17" r:id="rId17"/>
    <sheet name="Возрождения д.36" sheetId="18" r:id="rId18"/>
    <sheet name="Возрождения д.7" sheetId="19" r:id="rId19"/>
    <sheet name="Белова д.34" sheetId="20" r:id="rId20"/>
    <sheet name="Возрождения д.15" sheetId="21" r:id="rId21"/>
    <sheet name="Возрождения д.5" sheetId="22" r:id="rId22"/>
    <sheet name="Н.Двор д.37" sheetId="23" r:id="rId23"/>
    <sheet name="Н.Двор д.38" sheetId="24" r:id="rId24"/>
    <sheet name="Н.Двор 35" sheetId="25" r:id="rId25"/>
    <sheet name="Н.Двор 1" sheetId="26" r:id="rId26"/>
    <sheet name="Н.Двор 32" sheetId="27" r:id="rId27"/>
    <sheet name="Революционная д.18" sheetId="28" r:id="rId28"/>
    <sheet name="Революционная д.8а" sheetId="29" r:id="rId29"/>
    <sheet name="Советская д.3" sheetId="30" r:id="rId30"/>
    <sheet name="Соц.поселок 14" sheetId="31" r:id="rId31"/>
    <sheet name="Радищева д.27" sheetId="32" r:id="rId32"/>
    <sheet name="Возраждения д.25" sheetId="33" r:id="rId33"/>
    <sheet name="Возрождения д. 26" sheetId="34" r:id="rId34"/>
    <sheet name="Наримановская д.8" sheetId="35" r:id="rId35"/>
    <sheet name="Наримановская д.16" sheetId="36" r:id="rId36"/>
    <sheet name="Возрождения д.6" sheetId="37" r:id="rId37"/>
    <sheet name="Возрождения д.22" sheetId="38" r:id="rId38"/>
    <sheet name="Возраждения д.30" sheetId="39" r:id="rId39"/>
    <sheet name="Возраждения д.24" sheetId="40" r:id="rId40"/>
    <sheet name="Возрождения д.8" sheetId="41" r:id="rId4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2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3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4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5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6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7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9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0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3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4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9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0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1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E25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<sst xmlns="http://schemas.openxmlformats.org/spreadsheetml/2006/main" count="3640" uniqueCount="670">
  <si>
    <t>ОТЧЕТ</t>
  </si>
  <si>
    <t>ПОКАЗАТЕЛИ</t>
  </si>
  <si>
    <t>Начислено</t>
  </si>
  <si>
    <t>(тыс.руб.)</t>
  </si>
  <si>
    <t>Характеристика МКД</t>
  </si>
  <si>
    <t>5 этажей</t>
  </si>
  <si>
    <t xml:space="preserve">Общая площадь жилых и нежилых помещений </t>
  </si>
  <si>
    <t>МКД, находящихся в собственности граждан и юр. лица</t>
  </si>
  <si>
    <t>Услуги по управлению многоквартирным домом, всего</t>
  </si>
  <si>
    <t>Услуги по санитарному содержанию общего имущества, в т.ч.</t>
  </si>
  <si>
    <t>Расходы на уборку придомовой территории</t>
  </si>
  <si>
    <t>в том числе на заработную плату с начислениями</t>
  </si>
  <si>
    <t>Расходы по вывозу и обезвреживанию ТБО (из заключенных</t>
  </si>
  <si>
    <t>договоров)</t>
  </si>
  <si>
    <t>Расходы по содержанию и уборка контейнерных площадок для</t>
  </si>
  <si>
    <t>Расходы на услуги расчетно-кассового центра (из заключенных</t>
  </si>
  <si>
    <t xml:space="preserve">Услуги по обслуживанию и текущему ремонту общего </t>
  </si>
  <si>
    <t>имущества МКД, в том числе:</t>
  </si>
  <si>
    <t xml:space="preserve">Ремонт кровли, ограждений, водосточных труб, </t>
  </si>
  <si>
    <t>страховочных элементов, уборка снега с крыш, сбив сосулек.</t>
  </si>
  <si>
    <t>Ремонт фундаментов, подвальных помещений, приямков,</t>
  </si>
  <si>
    <t>входов в подвалы, в подъезд, отмосток, вытяжных элементов</t>
  </si>
  <si>
    <t>панельных швов</t>
  </si>
  <si>
    <r>
      <t>Ремонт отделки внутренних стен, перегородок, лестниц полов,</t>
    </r>
    <r>
      <rPr>
        <b/>
        <sz val="12"/>
        <color indexed="8"/>
        <rFont val="Times New Roman"/>
        <family val="1"/>
      </rPr>
      <t xml:space="preserve"> </t>
    </r>
  </si>
  <si>
    <t>Ремонт окон, дверей в помещениях общего пользования</t>
  </si>
  <si>
    <t>Ремонт системы холодного водоснабжения</t>
  </si>
  <si>
    <t>Ремонт системы теплоснабжения, ремонт, изоляция,</t>
  </si>
  <si>
    <t>запуск системы</t>
  </si>
  <si>
    <t>Ремонт внутренней канализации водостока</t>
  </si>
  <si>
    <t>Расходы на обслуживание системы газоснабжения (из заключенных</t>
  </si>
  <si>
    <t>Расходы на обслуживание внутренних электросетей (из заключенных</t>
  </si>
  <si>
    <t>Ремонт вентиляции, газоходов(из заключенных договоров)</t>
  </si>
  <si>
    <t xml:space="preserve">Проведение технических осмотров, проверка здания к </t>
  </si>
  <si>
    <t xml:space="preserve">эксплуатации в зимний период, оформление паспортов </t>
  </si>
  <si>
    <t>готовности к работе в осенне-зимний период</t>
  </si>
  <si>
    <t>Аварийное обслуживание сторонними организациями</t>
  </si>
  <si>
    <t>( из заключенных договоров)</t>
  </si>
  <si>
    <t>Прочие услуги</t>
  </si>
  <si>
    <t>Расходы на амортизацию машин, оборудования, инвентаря и т.п.</t>
  </si>
  <si>
    <t>Услуги банка</t>
  </si>
  <si>
    <t>Налог УСНО</t>
  </si>
  <si>
    <t>Общая стоимость предоставленных услуг по управлению,</t>
  </si>
  <si>
    <t xml:space="preserve">содержанию и ремонту общего имущества МКД </t>
  </si>
  <si>
    <t xml:space="preserve">Категория дома с учетом видов удобств и оснащенности МКД с ГВС </t>
  </si>
  <si>
    <t xml:space="preserve">управляющей организации ООО "Управляющая компания №1" многоквартирного дома по </t>
  </si>
  <si>
    <t>№</t>
  </si>
  <si>
    <t>п.п.</t>
  </si>
  <si>
    <t>тыс. руб.</t>
  </si>
  <si>
    <t>Виды услуг</t>
  </si>
  <si>
    <t>Выполненные работы с учетом</t>
  </si>
  <si>
    <t>фактической оплаты</t>
  </si>
  <si>
    <t>2.1.</t>
  </si>
  <si>
    <t>2.2.</t>
  </si>
  <si>
    <t>2.3.</t>
  </si>
  <si>
    <t>Посыпка пешеходных дорожек</t>
  </si>
  <si>
    <t>2.4.</t>
  </si>
  <si>
    <t>4.1.</t>
  </si>
  <si>
    <t>4.2.</t>
  </si>
  <si>
    <t>Ремонт системы горячего водоснабжения</t>
  </si>
  <si>
    <t>4.3.</t>
  </si>
  <si>
    <t>4.4.</t>
  </si>
  <si>
    <t>4.5.</t>
  </si>
  <si>
    <t>10.1.</t>
  </si>
  <si>
    <t>Расходы на заключение договоров</t>
  </si>
  <si>
    <t>10.2.</t>
  </si>
  <si>
    <t>10.3.</t>
  </si>
  <si>
    <t>10.4.</t>
  </si>
  <si>
    <t>Снятие показаний ОДПУ электрической энергии</t>
  </si>
  <si>
    <t>(п.1+2+3+4+5+6+7+8+9+10)</t>
  </si>
  <si>
    <t xml:space="preserve">управляющей организации ООО "Управляющая компания №3" многоквартирного дома по </t>
  </si>
  <si>
    <t xml:space="preserve">ул.Возрождения д.32 по предоставленным услугам/работам по управлению, содержанию и ремонту </t>
  </si>
  <si>
    <t>в том числе: общая площадь жилых помещений  5091,7м2</t>
  </si>
  <si>
    <t>общая площадь нежилых помещений 247,7м2</t>
  </si>
  <si>
    <t>без учета летних помещений, кв.м. 5339,4 кв.м</t>
  </si>
  <si>
    <t xml:space="preserve">95 квартир </t>
  </si>
  <si>
    <t>8 подъездов</t>
  </si>
  <si>
    <t>ООО "Управляющая компания №3"</t>
  </si>
  <si>
    <t>общего имущества многоквартирного дома и коммунальным услугам за период с 01.01.2011г. по</t>
  </si>
  <si>
    <t>Фактическая оплата за период с 01.04.2011г. по 31.12.2011г. - 614,1 тыс. руб.</t>
  </si>
  <si>
    <t>Ремонт дверей, рам, замена стекол.</t>
  </si>
  <si>
    <t>4.6.</t>
  </si>
  <si>
    <t>4.7.</t>
  </si>
  <si>
    <t xml:space="preserve">31.12.2011г. </t>
  </si>
  <si>
    <t>Начислено за период с 01.01.2011г по 31.12.2011г. - 842,7 тыс. руб.</t>
  </si>
  <si>
    <t>Оплата с учетом погашенной задолженности за период с 01.01.2011-31.12.2011г.- 812,3</t>
  </si>
  <si>
    <t>на 01.01.2012г. - 228,6тыс. руб.</t>
  </si>
  <si>
    <t>Денежные средства на счете капитальный ремонт по состоянию на 1.01.2012 - 68748,41 руб.</t>
  </si>
  <si>
    <t xml:space="preserve">90 квартир </t>
  </si>
  <si>
    <t>Задолженность населения  за предоставленные услуги на 01.01.2011г. - 52,8 тыс. руб.</t>
  </si>
  <si>
    <t>Начислено за период с 01.01.2011г по 31.12.2011г. - 614,3 тыс. руб.</t>
  </si>
  <si>
    <t>Оплата с учетом погашенной задолженности за период с 01.01.2011-31.12.2011г.- 607,2 тыс. руб.</t>
  </si>
  <si>
    <t>на 01.01.2012г. - 59,9тыс. руб.</t>
  </si>
  <si>
    <t>Фактическая оплата за период с 01.01.2011г. по 31.12.2011г. - 554,4тыс. руб.</t>
  </si>
  <si>
    <t>без учета летних помещений, кв.м. 3941,7 кв.м</t>
  </si>
  <si>
    <t>в том числе: общая площадь жилых помещений   3941,7 м2</t>
  </si>
  <si>
    <t>общая площадь нежилых помещений  0 м2</t>
  </si>
  <si>
    <t xml:space="preserve">ул.Возрождения д.18 по предоставленным услугам/работам по управлению, содержанию и ремонту </t>
  </si>
  <si>
    <t xml:space="preserve">96 квартир </t>
  </si>
  <si>
    <t>6 подъездов</t>
  </si>
  <si>
    <t>в том числе: общая площадь жилых помещений   4235,6 м2</t>
  </si>
  <si>
    <t>Категория дома с учетом видов удобств  МКД с газовые колонки</t>
  </si>
  <si>
    <t>общая площадь нежилых помещений  172,7 м2</t>
  </si>
  <si>
    <t>без учета летних помещений, кв.м. 4408,3 кв.м</t>
  </si>
  <si>
    <t>Задолженность населения  за предоставленные услуги на 01.01.2011г. - 74,6 тыс. руб.</t>
  </si>
  <si>
    <t>на 01.01.2012г. - 96,2тыс. руб.</t>
  </si>
  <si>
    <t xml:space="preserve">Ремонт подъездов </t>
  </si>
  <si>
    <t>Начислено за период с 01.01.2011г по 31.12.2011г. - 657,3тыс. руб.</t>
  </si>
  <si>
    <t>Оплата с учетом погашенной задолженности за период с 01.01.2011-31.12.2011г.- 635,7 тыс. руб.</t>
  </si>
  <si>
    <t>Фактическая оплата за период с 01.01.2011г. по 31.12.2011г. - 561,1тыс. руб.</t>
  </si>
  <si>
    <t>Денежные средства на счете капитальный ремонт по состоянию на 1.01.2012 - (-2329,28 руб.)</t>
  </si>
  <si>
    <t>без учета летних помещений, кв.м. 3883,5 кв.м</t>
  </si>
  <si>
    <t>Категория дома с учетом видов удобств  МКД с ГВС</t>
  </si>
  <si>
    <t>Задолженность населения  за предоставленные услуги на 01.01.2011г. - 104,6 тыс. руб.</t>
  </si>
  <si>
    <t>в том числе: общая площадь жилых помещений   3883,5 м2</t>
  </si>
  <si>
    <t>Начислено за период с 01.01.2011г по 31.12.2011г. - 606,9тыс. руб.</t>
  </si>
  <si>
    <t>Оплата с учетом погашенной задолженности за период с 01.01.2011-31.12.2011г.- 612,5 тыс. руб.</t>
  </si>
  <si>
    <t>Фактическая оплата за период с 01.01.2011г. по 31.12.2011г. - 507,9тыс. руб.</t>
  </si>
  <si>
    <t>на 01.01.2012г. - 99,0тыс. руб.</t>
  </si>
  <si>
    <t xml:space="preserve">Ремонт трещин в подъездах </t>
  </si>
  <si>
    <t>Ремонт системы горячего  водоснабжения</t>
  </si>
  <si>
    <t>Денежные средства на счете капитальный ремонт по состоянию на 1.01.2012 - 46394,93 руб.</t>
  </si>
  <si>
    <t xml:space="preserve">ул. Возрождения 10 по предоставленным услугам/работам по управлению, содержанию и ремонту </t>
  </si>
  <si>
    <t xml:space="preserve">80 квартир </t>
  </si>
  <si>
    <t>общая площадь нежилых помещений  78,7 м2</t>
  </si>
  <si>
    <t>в том числе: общая площадь жилых помещений   3164,9 м2</t>
  </si>
  <si>
    <t>без учета летних помещений, кв.м. 3243,6 кв.м</t>
  </si>
  <si>
    <t>Ремонт системы холодного  водоснабжения</t>
  </si>
  <si>
    <t>Ремонт внутренней канализации, водостока</t>
  </si>
  <si>
    <t>Начислено за период с 01.01.2011г по 31.12.2011г. - 463,3тыс. руб.</t>
  </si>
  <si>
    <t>Оплата с учетом погашенной задолженности за период с 01.01.2011-31.12.2011г.- 458,4 тыс. руб.</t>
  </si>
  <si>
    <t>Фактическая оплата за период с 01.01.2011г. по 31.12.2011г. - 341,6 тыс. руб.</t>
  </si>
  <si>
    <t>на 01.01.2012г. - 121,7тыс. руб.</t>
  </si>
  <si>
    <t>Денежные средства на счете капитальный ремонт по состоянию на 1.01.2012 - 82785,03 руб.</t>
  </si>
  <si>
    <t xml:space="preserve">ул. Возрождения 12 по предоставленным услугам/работам по управлению, содержанию и ремонту </t>
  </si>
  <si>
    <t xml:space="preserve">67 квартир </t>
  </si>
  <si>
    <t>общая площадь нежилых помещений  119,3 м2</t>
  </si>
  <si>
    <t>в том числе: общая площадь жилых помещений   3078,3 м2</t>
  </si>
  <si>
    <t>без учета летних помещений, кв.м. 3197,6 кв.м</t>
  </si>
  <si>
    <t>Оплата с учетом погашенной задолженности за период с 01.01.2011-31.12.2011г.- 375,11 тыс. руб.</t>
  </si>
  <si>
    <t>Начислено за период с 01.01.2011г по 31.12.2011г. - 430,2тыс. руб.</t>
  </si>
  <si>
    <t>Фактическая оплата за период с 01.01.2011г. по 31.12.2011г. - 271,1 тыс. руб.</t>
  </si>
  <si>
    <t>на 01.01.2012г. - 159,1тыс. руб.</t>
  </si>
  <si>
    <t xml:space="preserve">ул. Возрождения 14 по предоставленным услугам/работам по управлению, содержанию и ремонту </t>
  </si>
  <si>
    <t xml:space="preserve">70 квартир </t>
  </si>
  <si>
    <t>4 подъездов</t>
  </si>
  <si>
    <t>5 подъездов</t>
  </si>
  <si>
    <t>в том числе: общая площадь жилых помещений   3122,5 м2</t>
  </si>
  <si>
    <t>без учета летних помещений, кв.м. 3122,5 кв.м</t>
  </si>
  <si>
    <t>Задолженность населения  за предоставленные услуги на 01.01.2011г. - 107,0тыс. руб.</t>
  </si>
  <si>
    <t>Начислено за период с 01.01.2011г по 31.12.2011г. - 418,3 тыс. руб.</t>
  </si>
  <si>
    <t>Оплата с учетом погашенной задолженности за период с 01.01.2011-31.12.2011г.- 419,5 тыс. руб.</t>
  </si>
  <si>
    <t>Фактическая оплата за период с 01.01.2011г. по 31.12.2011г. - 312,5 тыс. руб.</t>
  </si>
  <si>
    <t>на 01.01.2012г. - 105,8 тыс. руб.</t>
  </si>
  <si>
    <t>Установка почтовых ящиков</t>
  </si>
  <si>
    <t>Денежные средства на счете капитальный ремонт по состоянию на 1.01.2012 - 92650,56 руб.</t>
  </si>
  <si>
    <t xml:space="preserve">ул. Возрождения 16 по предоставленным услугам/работам по управлению, содержанию и ремонту </t>
  </si>
  <si>
    <t>без учета летних помещений, кв.м. 3197,3 кв.м</t>
  </si>
  <si>
    <t>в том числе: общая площадь жилых помещений   3197,3 м2</t>
  </si>
  <si>
    <t>Задолженность населения  за предоставленные услуги на 01.01.2011г. - 50,9тыс. руб.</t>
  </si>
  <si>
    <t>на 01.01.2012г. - 24,0 тыс. руб.</t>
  </si>
  <si>
    <t>Начислено за период с 01.01.2011г по 31.12.2011г. - 402,7 тыс. руб.</t>
  </si>
  <si>
    <t>Оплата с учетом погашенной задолженности за период с 01.01.2011-31.12.2011г.- 429,6 тыс. руб.</t>
  </si>
  <si>
    <t>Фактическая оплата за период с 01.01.2011г. по 31.12.2011г. - 378,7 тыс. руб.</t>
  </si>
  <si>
    <t>Денежные средства на счете капитальный ремонт по состоянию на 1.01.2012 - 35422,94 руб.</t>
  </si>
  <si>
    <t>Посыпка пешеходных дорожек, благоустройство территории</t>
  </si>
  <si>
    <t>Ремонт вытяжных шахт</t>
  </si>
  <si>
    <t>Ремонт отделки внутренних стен, лестниц полов,крыш подвалов</t>
  </si>
  <si>
    <t>4.8.</t>
  </si>
  <si>
    <t xml:space="preserve">ул. Возрождения 20 по предоставленным услугам/работам по управлению, содержанию и ремонту </t>
  </si>
  <si>
    <t>2 подъездов</t>
  </si>
  <si>
    <t xml:space="preserve">120 квартир </t>
  </si>
  <si>
    <t>в том числе: общая площадь жилых помещений   2986,4 м2</t>
  </si>
  <si>
    <t>общая площадь нежилых помещений  162,8 м2</t>
  </si>
  <si>
    <t>без учета летних помещений, кв.м. 3149,2 кв.м</t>
  </si>
  <si>
    <t>Задолженность населения  за предоставленные услуги на 01.01.2011г. - 110,8тыс. руб.</t>
  </si>
  <si>
    <t>Оплата с учетом погашенной задолженности за период с 01.01.2011-31.12.2011г.- 452,7 тыс. руб.</t>
  </si>
  <si>
    <t>Фактическая оплата за период с 01.01.2011г. по 31.12.2011г. - 341,9 тыс. руб.</t>
  </si>
  <si>
    <t>Начислено за период с 01.01.2011г по 31.12.2011г. - 458,8 тыс. руб.</t>
  </si>
  <si>
    <t>на 01.01.2012г. - 116,9 тыс. руб.</t>
  </si>
  <si>
    <t>Посыпка пешеходных дорожек, благоустройство террит., ремонт лавок</t>
  </si>
  <si>
    <t>Денежные средства на счете капитальный ремонт по состоянию на 1.01.2012 - 115119,01 руб.</t>
  </si>
  <si>
    <t xml:space="preserve">ул. Возрождения 23 по предоставленным услугам/работам по управлению, содержанию и ремонту </t>
  </si>
  <si>
    <t xml:space="preserve"> квартир </t>
  </si>
  <si>
    <t>без учета летних помещений, кв.м. 4387,7 кв.м</t>
  </si>
  <si>
    <t>в том числе: общая площадь жилых помещений   4387,7 м2</t>
  </si>
  <si>
    <t>Задолженность населения  за предоставленные услуги на 01.01.2011г. - 93,3тыс. руб.</t>
  </si>
  <si>
    <t>Начислено за период с 01.01.2011г по 31.12.2011г. - 678,8 тыс. руб.</t>
  </si>
  <si>
    <t>Оплата с учетом погашенной задолженности за период с 01.01.2011-31.12.2011г.- 676,3 тыс. руб.</t>
  </si>
  <si>
    <t>Фактическая оплата за период с 01.01.2011г. по 31.12.2011г. - 583,0 тыс. руб.</t>
  </si>
  <si>
    <t>на 01.01.2012г. - 95,8 тыс. руб.</t>
  </si>
  <si>
    <t xml:space="preserve">ул. Возрождения 9 по предоставленным услугам/работам по управлению, содержанию и ремонту </t>
  </si>
  <si>
    <t xml:space="preserve">  2  подъездов</t>
  </si>
  <si>
    <t>в том числе: общая площадь жилых помещений 3271,2   м2</t>
  </si>
  <si>
    <t>Задолженность населения  за предоставленные услуги на 01.01.2011г. - 123,4 тыс. руб.</t>
  </si>
  <si>
    <t>общая площадь нежилых помещений  106,2 м2</t>
  </si>
  <si>
    <t>без учета летних помещений, кв.м.3377,4  кв.м</t>
  </si>
  <si>
    <t>Начислено за период с 01.01.2011г по 31.12.2011г. - 475,3 тыс. руб.</t>
  </si>
  <si>
    <t>Фактическая оплата за период с 01.01.2011г. по 31.12.2011г. - 335,0 тыс. руб.</t>
  </si>
  <si>
    <t>на 01.01.2012г. - 140,3 тыс. руб.</t>
  </si>
  <si>
    <t xml:space="preserve">Ремонт козырьков над входами </t>
  </si>
  <si>
    <t>в подъезды, подвалы, ремонт входов в подъезды.</t>
  </si>
  <si>
    <t>Денежные средства на счете капитальный ремонт по состоянию на 1.01.2012 - 94273,3 руб.</t>
  </si>
  <si>
    <t xml:space="preserve">ул. Возрождения 21 по предоставленным услугам/работам по управлению, содержанию и ремонту </t>
  </si>
  <si>
    <t xml:space="preserve">  6  подъездов</t>
  </si>
  <si>
    <t xml:space="preserve"> 90  квартир </t>
  </si>
  <si>
    <t>без учета летних помещений, кв.м.3898,4  кв.м</t>
  </si>
  <si>
    <t>в том числе: общая площадь жилых помещений 3898,4   м2</t>
  </si>
  <si>
    <t>Задолженность населения  за предоставленные услуги на 01.01.2011г. - 118,0 тыс. руб.</t>
  </si>
  <si>
    <t>на 01.01.2012г. - 125,4 тыс. руб.</t>
  </si>
  <si>
    <t>Ремонт системы горячего   водоснабжения</t>
  </si>
  <si>
    <t>Ремонт системы холодного    водоснабжения</t>
  </si>
  <si>
    <t>Начислено за период с 01.01.2011г по 31.12.2011г. - 602,0 тыс. руб.</t>
  </si>
  <si>
    <t>Оплата с учетом погашенной задолженности за период с 01.01.2011-31.12.2011г.- 594,6 тыс. руб.</t>
  </si>
  <si>
    <t>Фактическая оплата за период с 01.01.2011г. по 31.12.2011г. - 476,6 тыс. руб.</t>
  </si>
  <si>
    <t>Денежные средства на счете капитальный ремонт по состоянию на 1.01.2012 - 88480,49 руб.</t>
  </si>
  <si>
    <t xml:space="preserve">ул. Возрождения 27 по предоставленным услугам/работам по управлению, содержанию и ремонту </t>
  </si>
  <si>
    <t xml:space="preserve">  5  подъездов</t>
  </si>
  <si>
    <t xml:space="preserve">ул. Возрождения 28 по предоставленным услугам/работам по управлению, содержанию и ремонту </t>
  </si>
  <si>
    <t>без учета летних помещений, кв.м.3449,9  кв.м</t>
  </si>
  <si>
    <t>в том числе: общая площадь жилых помещений 3449,9  м2</t>
  </si>
  <si>
    <t>Задолженность населения  за предоставленные услуги на 01.01.2011г. - 144,1 тыс. руб.</t>
  </si>
  <si>
    <t>на 01.01.2012г. - 143,8 тыс. руб.</t>
  </si>
  <si>
    <t>Начислено за период с 01.01.2011г по 31.12.2011г. - 524,5 тыс. руб.</t>
  </si>
  <si>
    <t>Оплата с учетом погашенной задолженности за период с 01.01.2011-31.12.2011г.- 524,8 тыс. руб.</t>
  </si>
  <si>
    <t>Фактическая оплата за период с 01.01.2011г. по 31.12.2011г. - 380,7 тыс. руб.</t>
  </si>
  <si>
    <t>Денежные средства на счете капитальный ремонт по состоянию на 1.01.2012 - 28202,39 руб.</t>
  </si>
  <si>
    <t xml:space="preserve">ул. Возрождения 29 по предоставленным услугам/работам по управлению, содержанию и ремонту </t>
  </si>
  <si>
    <t xml:space="preserve"> 80 квартир </t>
  </si>
  <si>
    <t xml:space="preserve">75  квартир </t>
  </si>
  <si>
    <t>без учета летних помещений, кв.м.4203,9  кв.м</t>
  </si>
  <si>
    <t>в том числе: общая площадь жилых помещений 4203,9  м2</t>
  </si>
  <si>
    <t>Задолженность населения  за предоставленные услуги на 01.01.2011г. - 63,1 тыс. руб.</t>
  </si>
  <si>
    <t>на 01.01.2012г. - 17,1 тыс. руб.</t>
  </si>
  <si>
    <t>Начислено за период с 01.01.2011г по 31.12.2011г. - 569,9 тыс. руб.</t>
  </si>
  <si>
    <t>Оплата с учетом погашенной задолженности за период с 01.01.2011-31.12.2011г.- 615,9 тыс. руб.</t>
  </si>
  <si>
    <t>Фактическая оплата за период с 01.01.2011г. по 31.12.2011г. - 552,8 тыс. руб.</t>
  </si>
  <si>
    <t>Денежные средства на счете капитальный ремонт по состоянию на 1.01.2012 - 94065,17 руб.</t>
  </si>
  <si>
    <t xml:space="preserve">ул. Возрождения 3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</si>
  <si>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01.06.2011г. по</t>
  </si>
  <si>
    <t>без учета летних помещений, кв.м.1775  кв.м</t>
  </si>
  <si>
    <t>в том числе: общая площадь жилых помещений 1775  м2</t>
  </si>
  <si>
    <t>Начислено за период с 01.06.2011г по 31.12.2011г. - 152,0 тыс. руб.</t>
  </si>
  <si>
    <t>Фактическая оплата за период с 01.06.2011г. по 31.12.2011г. - 132,9 тыс. руб.</t>
  </si>
  <si>
    <t>на 01.01.2012г. - 19,1 тыс. руб.</t>
  </si>
  <si>
    <t>Денежные средства на счете капитальный ремонт по состоянию на 1.01.2012 - 61223,7 руб.</t>
  </si>
  <si>
    <t xml:space="preserve">ул. Возрождения 34 по предоставленным услугам/работам по управлению, содержанию и ремонту </t>
  </si>
  <si>
    <t xml:space="preserve">  4  подъездов</t>
  </si>
  <si>
    <t xml:space="preserve"> 58 квартир </t>
  </si>
  <si>
    <t>без учета летних помещений, кв.м.2627,2  кв.м</t>
  </si>
  <si>
    <t>в том числе: общая площадь жилых помещений 2627,2  м2</t>
  </si>
  <si>
    <t>Задолженность населения  за предоставленные услуги на 01.01.2011г. - 72,0 тыс. руб.</t>
  </si>
  <si>
    <t>Начислено за период с 01.01.2011г по 31.12.2011г. - 419,9тыс. руб.</t>
  </si>
  <si>
    <t>Оплата с учетом погашенной задолженности за период с 01.01.2011-31.12.2011г.- 400,6 тыс. руб.</t>
  </si>
  <si>
    <t>Фактическая оплата за период с 01.01.2011г. по 31.12.2011г. - 328,6 тыс. руб.</t>
  </si>
  <si>
    <t>на 01.01.2012г. - 91,3 тыс. руб.</t>
  </si>
  <si>
    <t>Ремонт вентканалов</t>
  </si>
  <si>
    <t>Денежные средства на счете капитальный ремонт по состоянию на 1.01.2012 - 29710,85 руб.</t>
  </si>
  <si>
    <t>без учета летних помещений, кв.м.2799,9  кв.м</t>
  </si>
  <si>
    <t>в том числе: общая площадь жилых помещений 2799,9  м2</t>
  </si>
  <si>
    <t>Задолженность населения  за предоставленные услуги на 01.01.2011г. - 30,9 тыс. руб.</t>
  </si>
  <si>
    <t>Начислено за период с 01.01.2011г по 31.12.2011г. - 417,2тыс. руб.</t>
  </si>
  <si>
    <t>Оплата с учетом погашенной задолженности за период с 01.01.2011-31.12.2011г.- 425,6 тыс. руб.</t>
  </si>
  <si>
    <t>Фактическая оплата за период с 01.01.2011г. по 31.12.2011г. - 394,7 тыс. руб.</t>
  </si>
  <si>
    <t>на 01.01.2012г. - 22,5 тыс. руб.</t>
  </si>
  <si>
    <t>Денежные средства на счете капитальный ремонт по состоянию на 1.01.2012 - 53908,03 руб.</t>
  </si>
  <si>
    <t xml:space="preserve">ул. Возрождения 7 по предоставленным услугам/работам по управлению, содержанию и ремонту </t>
  </si>
  <si>
    <t xml:space="preserve"> 80  квартир </t>
  </si>
  <si>
    <t>без учета летних помещений, кв.м.3148,1  кв.м</t>
  </si>
  <si>
    <t>в том числе: общая площадь жилых помещений 3148,1  м2</t>
  </si>
  <si>
    <t xml:space="preserve">Задолженность населения за предоставленные услуги  </t>
  </si>
  <si>
    <t>ТБО.</t>
  </si>
  <si>
    <t>ТБО</t>
  </si>
  <si>
    <t>перекрытий, заделка, ремонт подъездов</t>
  </si>
  <si>
    <t>Задолженность населения  за предоставленные услуги на 01.01.2011г. - 101,8 тыс. руб.</t>
  </si>
  <si>
    <t>Начислено за период с 01.01.2011г по 31.12.2011г. - 457,7тыс. руб.</t>
  </si>
  <si>
    <t>Оплата с учетом погашенной задолженности за период с 01.01.2011-31.12.2011г.- 437,9 тыс. руб.</t>
  </si>
  <si>
    <t>Фактическая оплата за период с 01.01.2011г. по 31.12.2011г. - 336,1 тыс. руб.</t>
  </si>
  <si>
    <t>на 01.01.2012г. - 121,6 тыс. руб.</t>
  </si>
  <si>
    <t>Денежные средства на счете капитальный ремонт по состоянию на 1.01.2012 - 1007,87 руб.</t>
  </si>
  <si>
    <t xml:space="preserve">  1  подъездов</t>
  </si>
  <si>
    <t xml:space="preserve">ул. Белова д.34 по предоставленным услугам/работам по управлению, содержанию и ремонту </t>
  </si>
  <si>
    <t>без учета летних помещений, кв.м. 4257,8   кв.м</t>
  </si>
  <si>
    <t>в том числе: общая площадь жилых помещений 4257,8  м2</t>
  </si>
  <si>
    <t>Задолженность населения  за предоставленные услуги на 01.01.2011г. - 142,3 тыс. руб.</t>
  </si>
  <si>
    <t>на 01.01.2012г. - 158,7 тыс. руб.</t>
  </si>
  <si>
    <t>Ремонт окон, дверей в пом. общ. пол., выходов на крышу.</t>
  </si>
  <si>
    <t>перекрытий, заделка, ремонт подъездов, отмостки, балконные плиты</t>
  </si>
  <si>
    <t>Оплата с учетом погашенной задолженности за период с 01.01.2011-31.12.2011г.- 653,4 тыс. руб.</t>
  </si>
  <si>
    <t>Фактическая оплата за период с 01.01.2011г. по 31.12.2011г. - 511,1 тыс. руб.</t>
  </si>
  <si>
    <t>Начислено за период с 01.01.2011г по 31.12.2011г. - 669,8 тыс. руб.</t>
  </si>
  <si>
    <t>Денежные средства на счете капитальный ремонт по состоянию на 1.01.2012 - 119713,31 руб.</t>
  </si>
  <si>
    <t xml:space="preserve">ул. Возрождения д.15 по предоставленным услугам/работам по управлению, содержанию и ремонту </t>
  </si>
  <si>
    <t>Задолженность населения  за предоставленные услуги на 01.01.2011г. - 382,2 тыс. руб.</t>
  </si>
  <si>
    <t xml:space="preserve"> 93  квартир </t>
  </si>
  <si>
    <t>в том числе: общая площадь жилых помещений 3054,1  м2</t>
  </si>
  <si>
    <t>общая площадь нежилых помещений  23,0 м2</t>
  </si>
  <si>
    <t>без учета летних помещений, кв.м. 3077,0   кв.м</t>
  </si>
  <si>
    <t xml:space="preserve">в том числе на заработную плату с начислениями, </t>
  </si>
  <si>
    <t>Ремонт окон, дверей в пом. общ. пол.,.</t>
  </si>
  <si>
    <t xml:space="preserve">Посыпка пешеходных дорожек, благоустройство террит., </t>
  </si>
  <si>
    <t>Начислено за период с 01.01.2011г по 31.12.2011г. - 484,8 тыс. руб.</t>
  </si>
  <si>
    <t>Оплата  за период с 01.01.2011-31.12.2011г.- 383,3 тыс. руб.</t>
  </si>
  <si>
    <t>на 01.01.2012г. - 483,7тыс. руб.</t>
  </si>
  <si>
    <t>Денежные средства на счете капитальный ремонт по состоянию на 1.01.2012 - 13403,92 руб.</t>
  </si>
  <si>
    <t xml:space="preserve">ул. Возрождения д.5 по предоставленным услугам/работам по управлению, содержанию и ремонту </t>
  </si>
  <si>
    <t xml:space="preserve"> 40  квартир </t>
  </si>
  <si>
    <t>без учета летних помещений, кв.м. 1787,1   кв.м</t>
  </si>
  <si>
    <t>в том числе: общая площадь жилых помещений 1787,1 м2</t>
  </si>
  <si>
    <t>Задолженность населения  за предоставленные услуги на 01.01.2011г. - 31,7 тыс. руб.</t>
  </si>
  <si>
    <t>Начислено за период с 01.01.2011г по 31.12.2011г. - 245,9 тыс. руб.</t>
  </si>
  <si>
    <t>Оплата  за период с 01.01.2011-31.12.2011г.- 240,8 тыс. руб.</t>
  </si>
  <si>
    <t>Фактическая оплата за период с 01.01.2011г. по 31.12.2011г. - 209,1 тыс. руб.</t>
  </si>
  <si>
    <t>на 01.01.2012г. - 36,8тыс. руб.</t>
  </si>
  <si>
    <t>Ремонт кровли, ограждений, водосточных труб, ливневки</t>
  </si>
  <si>
    <t>перекрытий, перил</t>
  </si>
  <si>
    <t>Денежные средства на счете капитальный ремонт по состоянию на 1.01.2012 - 60404,39 руб.</t>
  </si>
  <si>
    <t xml:space="preserve">ул. Н.Двор д.37 по предоставленным услугам/работам по управлению, содержанию и ремонту </t>
  </si>
  <si>
    <t xml:space="preserve"> 56  квартир </t>
  </si>
  <si>
    <t>без учета летних помещений, кв.м. 2524,5   кв.м</t>
  </si>
  <si>
    <t>в том числе: общая площадь жилых помещений 2524,5 м2</t>
  </si>
  <si>
    <t>Задолженность населения  за предоставленные услуги на 01.01.2011г. - 59,4 тыс. руб.</t>
  </si>
  <si>
    <t>Начислено за период с 01.01.2011г по 31.12.2011г. - 400,3 тыс. руб.</t>
  </si>
  <si>
    <t>Оплата  за период с 01.01.2011-31.12.2011г.- 403,6  тыс. руб.</t>
  </si>
  <si>
    <t>Фактическая оплата за период с 01.01.2011г. по 31.12.2011г. - 344,2 тыс. руб.</t>
  </si>
  <si>
    <t>на 01.01.2012г. - 56,1тыс. руб.</t>
  </si>
  <si>
    <t>Ремонт окон, дверей в пом. общ. пол.</t>
  </si>
  <si>
    <t>Денежные средства на счете капитальный ремонт по состоянию на 1.01.2012 - 54640,62 руб.</t>
  </si>
  <si>
    <t xml:space="preserve">ул. Н.Двор д.38 по предоставленным услугам/работам по управлению, содержанию и ремонту </t>
  </si>
  <si>
    <t>без учета летних помещений, кв.м. 1962,2   кв.м</t>
  </si>
  <si>
    <t>в том числе: общая площадь жилых помещений 1962,2 м2</t>
  </si>
  <si>
    <t>Начислено за период с 01.01.2011г по 31.12.2011г. - 300,5 тыс. руб.</t>
  </si>
  <si>
    <t>Оплата  за период с 01.01.2011-31.12.2011г.- 303,4  тыс. руб.</t>
  </si>
  <si>
    <t>Задолженность населения  за предоставленные услуги на 01.01.2011г. - 53,5 тыс. руб.</t>
  </si>
  <si>
    <t>Фактическая оплата за период с 01.01.2011г. по 31.12.2011г. - 249,9 тыс. руб.</t>
  </si>
  <si>
    <t>на 01.01.2012г. - 50,6тыс. руб.</t>
  </si>
  <si>
    <t>Денежные средства на счете капитальный ремонт по состоянию на 1.01.2012 - 54967,00  руб.</t>
  </si>
  <si>
    <t xml:space="preserve">ул. Н.Двор д.35 по предоставленным услугам/работам по управлению, содержанию и ремонту </t>
  </si>
  <si>
    <t xml:space="preserve"> 42 квартир </t>
  </si>
  <si>
    <t>без учета летних помещений, кв.м. 1830   кв.м</t>
  </si>
  <si>
    <t>в том числе: общая площадь жилых помещений 1830 м2</t>
  </si>
  <si>
    <t>Задолженность населения  за предоставленные услуги на 01.01.2011г. - 46,8 тыс. руб.</t>
  </si>
  <si>
    <t>Начислено за период с 01.01.2011г по 31.12.2011г. - 276,6 тыс. руб.</t>
  </si>
  <si>
    <t>Оплата  за период с 01.01.2011-31.12.2011г.- 263,5  тыс. руб.</t>
  </si>
  <si>
    <t>Фактическая оплата за период с 01.01.2011г. по 31.12.2011г. - 216,7 тыс. руб.</t>
  </si>
  <si>
    <t>Денежные средства на счете капитальный ремонт по состоянию на 1.01.2012 - 74001,87  руб.</t>
  </si>
  <si>
    <t xml:space="preserve">ул. Н.Двор д.1 по предоставленным услугам/работам по управлению, содержанию и ремонту </t>
  </si>
  <si>
    <t xml:space="preserve"> 5 этажей</t>
  </si>
  <si>
    <t xml:space="preserve">  4 подъездов</t>
  </si>
  <si>
    <t xml:space="preserve"> 76  квартир </t>
  </si>
  <si>
    <t>общая площадь нежилых помещений  214,6 м2</t>
  </si>
  <si>
    <t>в том числе: общая площадь жилых помещений 2445,7 м2</t>
  </si>
  <si>
    <t>Категория дома с учетом видов удобств  МКД с частичные удобства</t>
  </si>
  <si>
    <t>Задолженность нежилого помещения 115,2 тыс. руб</t>
  </si>
  <si>
    <t>без учета летних помещений, кв.м. 2660,3   кв.м</t>
  </si>
  <si>
    <t>Начислено за период с 01.01.2011г по 31.12.2011г. - 220,6 тыс. руб.</t>
  </si>
  <si>
    <t>Оплата  за период с 01.01.2011-31.12.2011г.- 208,7  тыс. руб.</t>
  </si>
  <si>
    <t>Фактическая оплата за период с 01.01.2011г. по 31.12.2011г. - 130,0 тыс. руб.</t>
  </si>
  <si>
    <t>на 01.01.2012г. - 90,6тыс. руб.</t>
  </si>
  <si>
    <t>Денежные средства на счете капитальный ремонт по состоянию на 1.01.2012 - 34917,66  руб.</t>
  </si>
  <si>
    <t xml:space="preserve">Задолженность населения и нежил. помещ. за предоставленные услуги  </t>
  </si>
  <si>
    <t>Задолж. населения и нежил. помещен.  за предоставленные услуги на 01.01.2011г. - 78,7 тыс. руб.</t>
  </si>
  <si>
    <t xml:space="preserve">ул. Н.Двор д.32 по предоставленным услугам/работам по управлению, содержанию и ремонту </t>
  </si>
  <si>
    <t xml:space="preserve"> 12  квартир </t>
  </si>
  <si>
    <t>в том числе: общая площадь жилых помещений 573,4 м2</t>
  </si>
  <si>
    <t>общая площадь нежилых помещений  86,3 м2</t>
  </si>
  <si>
    <t>без учета летних помещений, кв.м. 659,7  кв.м</t>
  </si>
  <si>
    <t>Задолженность  населения   за предоставленные услуги на 01.01.2011г. - 42,2 тыс. руб.</t>
  </si>
  <si>
    <t>Начислено за период с 01.01.2011г по 31.12.2011г. - 89,9 тыс. руб.</t>
  </si>
  <si>
    <t>Оплата  за период с 01.01.2011-31.12.2011г.- 59,1  тыс. руб.</t>
  </si>
  <si>
    <t xml:space="preserve">Задолженность населения  за предоставленные услуги  </t>
  </si>
  <si>
    <t>на 01.01.2012г. - 73,0тыс. руб.</t>
  </si>
  <si>
    <t xml:space="preserve">Оплачено </t>
  </si>
  <si>
    <t xml:space="preserve">ул. Возрождения д.17по предоставленным услугам/работам по управлению, содержанию и ремонту </t>
  </si>
  <si>
    <t>ООО "Профремонтстрой"</t>
  </si>
  <si>
    <t>Техническое обслуживание общедомовых приборов учета( узел учета теплоэнергии)</t>
  </si>
  <si>
    <t>Начислено   15452,2руб.</t>
  </si>
  <si>
    <t>Оплачено     14482,99 руб.</t>
  </si>
  <si>
    <t>Задолженность на 01.01.2012г.    969,21 руб.</t>
  </si>
  <si>
    <t xml:space="preserve">ул. Возрождения д.19 по предоставленным услугам/работам по управлению, содержанию и ремонту </t>
  </si>
  <si>
    <t>Техническое обслуживание общедомовых приборов учета( узел учета теплоэнергии ГВС и ХВС)</t>
  </si>
  <si>
    <t>Начислено   22290,28руб.</t>
  </si>
  <si>
    <t>Оплачено     21127,06 руб.</t>
  </si>
  <si>
    <t>Задолженность на 01.01.2012г.    1163,22 руб.</t>
  </si>
  <si>
    <t xml:space="preserve">  6   подъездов</t>
  </si>
  <si>
    <t xml:space="preserve">  3  подъездов</t>
  </si>
  <si>
    <t xml:space="preserve"> 2  подъездов</t>
  </si>
  <si>
    <t xml:space="preserve">  2 подъездов</t>
  </si>
  <si>
    <t xml:space="preserve"> 4 этажей</t>
  </si>
  <si>
    <t>Ремонт отделки внутренних стен, лестниц полов, крыш подвалов</t>
  </si>
  <si>
    <t>Начислено  15304,21руб.</t>
  </si>
  <si>
    <t>Оплачено     13390,35 руб.</t>
  </si>
  <si>
    <t>Задолженность на 01.01.2012г.    1913,86 руб.</t>
  </si>
  <si>
    <t>Начислено  15219,12руб.</t>
  </si>
  <si>
    <t>Оплачено     13623,51 руб.</t>
  </si>
  <si>
    <t>Задолженность на 01.01.2012г.    1595,61 руб.</t>
  </si>
  <si>
    <t>Начислено  15360,27руб.</t>
  </si>
  <si>
    <t>Оплачено     13212,37 руб.</t>
  </si>
  <si>
    <t>Задолженность на 01.01.2012г.    2147,90 руб.</t>
  </si>
  <si>
    <t>Оплачено     14061,60 руб.</t>
  </si>
  <si>
    <t>Задолженность на 01.01.2012г.    1220,88 руб.</t>
  </si>
  <si>
    <t>Услуги по санитарному содержанию общего имущества, в т..</t>
  </si>
  <si>
    <t>Начислено  15282,48 руб.</t>
  </si>
  <si>
    <t>Начислено  15501,51руб.</t>
  </si>
  <si>
    <t>Оплачено     14252,11 руб.</t>
  </si>
  <si>
    <t>Задолженность на 01.01.2012г.    1249,40 руб.</t>
  </si>
  <si>
    <t>Ремонт фасада, цоколей, крылец, пожарных лестниц,</t>
  </si>
  <si>
    <t>Начислено   22217,58руб.</t>
  </si>
  <si>
    <t>Оплачено     17230,77 руб.</t>
  </si>
  <si>
    <t>Задолженность на 01.01.2012г.    4986,81 руб.</t>
  </si>
  <si>
    <t>Начислено  15287,72руб.</t>
  </si>
  <si>
    <t>Оплачено     12955,8 руб.</t>
  </si>
  <si>
    <t>Задолженность на 01.01.2012г.    2331,92 руб.</t>
  </si>
  <si>
    <t>Начислено  17433,17руб.</t>
  </si>
  <si>
    <t>Оплачено     14652,61 руб.</t>
  </si>
  <si>
    <t>Задолженность на 01.01.2012г.    2780,56  руб.</t>
  </si>
  <si>
    <t>Начислено   22435,52руб.</t>
  </si>
  <si>
    <t>Оплачено     19531,73 руб.</t>
  </si>
  <si>
    <t>Задолженность на 01.01.2012г.    2903,79 руб.</t>
  </si>
  <si>
    <t xml:space="preserve">ул. Возрождения 36 по предоставленным услугам/работам по управлению, содержанию и ремонту </t>
  </si>
  <si>
    <t>Начислено   22344,86 руб.</t>
  </si>
  <si>
    <t>Оплачено     19133,04 руб.</t>
  </si>
  <si>
    <t>Задолженность на 01.01.2012г.    3211,82 руб.</t>
  </si>
  <si>
    <t>Замена вентилей</t>
  </si>
  <si>
    <t>Начислено  15498,84руб.</t>
  </si>
  <si>
    <t>Оплачено     13453,94 руб.</t>
  </si>
  <si>
    <t>Задолженность на 01.01.2012г.    2044,9  руб.</t>
  </si>
  <si>
    <t xml:space="preserve"> 40 квартир </t>
  </si>
  <si>
    <t>Начислено  155550,92руб.</t>
  </si>
  <si>
    <t>Оплачено     12883,87 руб.</t>
  </si>
  <si>
    <t>Задолженность на 01.01.2012г.    2667,05  руб.</t>
  </si>
  <si>
    <t>Оплачено     11725,55 руб.</t>
  </si>
  <si>
    <t>Задолженность на 01.01.2012г.    1460,29  руб.</t>
  </si>
  <si>
    <t>Начислено  13185,84руб.</t>
  </si>
  <si>
    <t>Начислено  15372,00руб.</t>
  </si>
  <si>
    <t>Оплачено     12107,64 руб.</t>
  </si>
  <si>
    <t>Задолженность на 01.01.2012г.    3264,36  руб.</t>
  </si>
  <si>
    <t>Начислено  13925,57руб.</t>
  </si>
  <si>
    <t>Оплачено    12532,25 руб.</t>
  </si>
  <si>
    <t>Задолженность на 01.01.2012г.    1393,32 руб.</t>
  </si>
  <si>
    <t>Задолж.  населения и нежил. помещ  за предоставленные услуги на 01.01.2011г. - 116,8тыс. руб.</t>
  </si>
  <si>
    <t xml:space="preserve">Задолженность  нежил. помещ. и населения за предоставленные услуги  </t>
  </si>
  <si>
    <t>Задолженность населения и нежил.помещ.  за предоставленные услуги на 01.01.2011г. - 108,3тыс. руб.</t>
  </si>
  <si>
    <t xml:space="preserve">Задолженность населения и нежил. помещен за предоставленные услуги  </t>
  </si>
  <si>
    <t>Начислено  15297,78руб.</t>
  </si>
  <si>
    <t>Оплачено    12567,79 руб.</t>
  </si>
  <si>
    <t>Задолженность на 01.01.2012г.    2729,99 руб.</t>
  </si>
  <si>
    <t>Задолж. Населения и нежил. помещен.  за предоставленные услуги на 01.01.2011г. - 123,4 тыс. руб.</t>
  </si>
  <si>
    <t>Задолженность населения и нежил. помещ.  за предоставленные услуги на 01.01.2011г. - 198,2ыс. руб.</t>
  </si>
  <si>
    <t xml:space="preserve">Задолженность населения и нежил.помещ. за предоставленные услуги  </t>
  </si>
  <si>
    <t>общая площадь нежилых помещений  0  м2</t>
  </si>
  <si>
    <t>Начислено за период с 01.01.2011г по 31.12.2011г. - 180,8 тыс. руб.</t>
  </si>
  <si>
    <t xml:space="preserve"> 32  квартир </t>
  </si>
  <si>
    <t>без учета летних помещений, кв.м.  1258,7  кв.м</t>
  </si>
  <si>
    <t>в том числе: общая площадь жилых помещений 1258,7 м2</t>
  </si>
  <si>
    <t>Оплата  за период с 01.01.2011-31.12.2011г.- 168,4  тыс. руб.</t>
  </si>
  <si>
    <t>Фактическая оплата за период с 01.01.2011г. по 31.12.2011г. - 114,9 тыс. руб.</t>
  </si>
  <si>
    <t>на 01.01.2012г. - 65,9тыс. руб.</t>
  </si>
  <si>
    <t>Денежные средства на счете капитальный ремонт по состоянию на 1.01.2012 - 37526,16 руб.</t>
  </si>
  <si>
    <t xml:space="preserve">ул. Революционная д. 18 по предоставленным услугам/работам по управлению, содержанию и ремонту </t>
  </si>
  <si>
    <t xml:space="preserve">ул. Революционная д.8а по предоставленным услугам/работам по управлению, содержанию и ремонту </t>
  </si>
  <si>
    <t>без учета летних помещений, кв.м. 198,8    кв.м</t>
  </si>
  <si>
    <t>в том числе: общая площадь жилых помещений 198,8 м2</t>
  </si>
  <si>
    <t>Начислено за период с 01.01.2011г по 31.12.2011г. - 13,9 тыс. руб.</t>
  </si>
  <si>
    <t>Задолженность населения  за предоставленные услуги на 01.01.2011г. - 1,5 тыс. руб.</t>
  </si>
  <si>
    <t>Оплата  за период с 01.01.2011-31.12.2011г.- 13,7  тыс. руб.</t>
  </si>
  <si>
    <t>Фактическая оплата за период с 01.01.2011г. по 31.12.2011г. - 12,2 тыс. руб.</t>
  </si>
  <si>
    <t>на 01.01.2012г. - 1,7 тыс. руб.</t>
  </si>
  <si>
    <t>Денежные средства на счете капитальный ремонт по состоянию на 1.01.2012 - 2051,05 руб.</t>
  </si>
  <si>
    <t xml:space="preserve">ул.Советская д.3  по предоставленным услугам/работам по управлению, содержанию и ремонту </t>
  </si>
  <si>
    <t xml:space="preserve">  24  квартир </t>
  </si>
  <si>
    <t>без учета летних помещений, кв.м. 952,5  кв.м</t>
  </si>
  <si>
    <t>в том числе: общая площадь жилых помещений 952,5  м2</t>
  </si>
  <si>
    <t>Задолженность  населения   за предоставленные услуги на 01.01.2011г. - 106,8 тыс. руб.</t>
  </si>
  <si>
    <t>общая площадь нежилых помещений  0   м2</t>
  </si>
  <si>
    <t>Начислено за период с 01.01.2011г по 31.12.2011г. - 128,5 тыс. руб.</t>
  </si>
  <si>
    <t>Оплата  за период с 01.01.2011-31.12.2011г.- 100,1  тыс. руб.</t>
  </si>
  <si>
    <t>на 01.01.2012г. - 135,2тыс. руб.</t>
  </si>
  <si>
    <t>Денежные средства на счете капитальный ремонт по состоянию на 1.01.2012 - 14274,17 руб.</t>
  </si>
  <si>
    <t>Техническое обслуживание общедомовых приборов учета( узел учета теплоэнергии ХВС)</t>
  </si>
  <si>
    <t>Начислено  17431,48руб.</t>
  </si>
  <si>
    <t>Оплачено    9788,46 руб.</t>
  </si>
  <si>
    <t>Задолженность на 01.01.2012г.    7643,02  руб.</t>
  </si>
  <si>
    <t xml:space="preserve">ул. Соц. Поселок д.14 по предоставленным услугам/работам по управлению, содержанию и ремонту </t>
  </si>
  <si>
    <t xml:space="preserve">12 квартир </t>
  </si>
  <si>
    <t>без учета летних помещений, кв.м. 734,0   кв.м</t>
  </si>
  <si>
    <t>в том числе: общая площадь жилых помещений 734,0 м2</t>
  </si>
  <si>
    <t>Задолженность населения  за предоставленные услуги на 01.01.2011г. - 46,6 тыс. руб.</t>
  </si>
  <si>
    <t>Начислено за период с 01.01.2011г по 31.12.2011г. - 34,6 тыс. руб.</t>
  </si>
  <si>
    <t>Фактическая оплата за период с 01.01.2011г. по 31.12.2011г. - 0 тыс. руб.</t>
  </si>
  <si>
    <t>Оплата с учетом погашения задолжености  за период с 01.01.2011-31.12.2011г.- 25,7  тыс. руб.</t>
  </si>
  <si>
    <t>на 01.01.2012г. - 55,5тыс. руб.</t>
  </si>
  <si>
    <t>Денежные средства на счете капитальный ремонт по состоянию на 1.01.2012 - 5158,01  руб.</t>
  </si>
  <si>
    <t>2  этажей</t>
  </si>
  <si>
    <t xml:space="preserve">ул. Радищева д.27 по предоставленным услугам/работам по управлению, содержанию и ремонту </t>
  </si>
  <si>
    <t>Задолженность населения  за предоставленные услуги на 01.01.2011г. - 40,0 тыс. руб.</t>
  </si>
  <si>
    <t>Начислено за период с 01.01.2011г по 31.12.2011г. - 54,5 тыс. руб.</t>
  </si>
  <si>
    <t>Оплата  за период с 01.01.2011-31.12.2011г.- 47,4  тыс. руб.</t>
  </si>
  <si>
    <t>на 01.01.2012г. - 47,1тыс. руб.</t>
  </si>
  <si>
    <t xml:space="preserve">16   квартир </t>
  </si>
  <si>
    <t>без учета летних помещений, кв.м.  714,4  кв.м</t>
  </si>
  <si>
    <t>в том числе: общая площадь жилых помещений 714,4 м2</t>
  </si>
  <si>
    <t>Денежные средства на счете капитальный ремонт по состоянию на 1.01.2012 - 13076,57  руб.</t>
  </si>
  <si>
    <t xml:space="preserve">ул. Возрождения д.25 по предоставленным услугам/работам по управлению, содержанию и ремонту </t>
  </si>
  <si>
    <t xml:space="preserve"> 3 подъездов</t>
  </si>
  <si>
    <t>9 этажей</t>
  </si>
  <si>
    <t xml:space="preserve">  108 квартир </t>
  </si>
  <si>
    <t>без учета летних помещений, кв.м.5907,9  кв.м</t>
  </si>
  <si>
    <t>в том числе: общая площадь жилых помещений 5907,9  м2</t>
  </si>
  <si>
    <t>Задолженность населения  за предоставленные услуги на 01.01.2011г. - 260,5 тыс. руб.</t>
  </si>
  <si>
    <t>на 01.01.2012г. - 175,7 тыс. руб.</t>
  </si>
  <si>
    <t>Начислено за период с 01.01.2011г по 31.12.2011г. -1025,8 тыс. руб.</t>
  </si>
  <si>
    <t>Оплата с учетом погашенной задолженности за период с 01.01.2011-31.12.2011г.- 1110,6 тыс. руб.</t>
  </si>
  <si>
    <t>Фактическая оплата за период с 01.01.2011г. по 31.12.2011г. - 850,1 тыс. руб.</t>
  </si>
  <si>
    <t>Ремонт системы ГВС</t>
  </si>
  <si>
    <t>Откачка воды из подвала</t>
  </si>
  <si>
    <t>Денежные средства на счете капитальный ремонт по состоянию на 1.01.2012 - 123218,39 руб.</t>
  </si>
  <si>
    <t>Техническое обслуживание общедомовых приборов учета( узел учета тепловой энергии )</t>
  </si>
  <si>
    <t>Начислено   15708,66 руб.</t>
  </si>
  <si>
    <t>Оплачено    13562,55 руб.</t>
  </si>
  <si>
    <t>Задолженность на 01.01.2012г.    2146,11 руб.</t>
  </si>
  <si>
    <t>11.1.</t>
  </si>
  <si>
    <t>11.2.</t>
  </si>
  <si>
    <t>11.3.</t>
  </si>
  <si>
    <t>Обслуживание лифтов</t>
  </si>
  <si>
    <t xml:space="preserve">ул. Возрождения д.26 по предоставленным услугам/работам по управлению, содержанию и ремонту </t>
  </si>
  <si>
    <t>без учета летних помещений, кв.м.4312,3  кв.м</t>
  </si>
  <si>
    <t>в том числе: общая площадь жилых помещений 4312,3  м2</t>
  </si>
  <si>
    <t>Задолженность населения  за предоставленные услуги на 01.01.2011г. - 114,3 тыс. руб.</t>
  </si>
  <si>
    <t xml:space="preserve"> 5 подъездов</t>
  </si>
  <si>
    <t>на 01.01.2012г. - 93,6 тыс. руб.</t>
  </si>
  <si>
    <t>Ремонт балконных плит, козырьков, подвалов.</t>
  </si>
  <si>
    <t>Начислено за период с 01.01.2011г по 31.12.2011г. -594,5 тыс. руб.</t>
  </si>
  <si>
    <t>Оплата с учетом погашенной задолженности за период с 01.01.2011-31.12.2011г.- 615,2 тыс. руб.</t>
  </si>
  <si>
    <t>Фактическая оплата за период с 01.01.2011г. по 31.12.2011г. - 500,9 тыс. руб.</t>
  </si>
  <si>
    <t>Денежные средства на счете капитальный ремонт по состоянию на 1.01.2012 - (-1050,16) руб.</t>
  </si>
  <si>
    <t>Техническое обслуживание общедомовых приборов учета( узел учета тепловой энергии и ХВС)</t>
  </si>
  <si>
    <t>Начислено   17451,33 руб.</t>
  </si>
  <si>
    <t>Оплачено    13168,24 руб.</t>
  </si>
  <si>
    <t>Задолженность на 01.01.2012г.    4283,09 руб.</t>
  </si>
  <si>
    <t xml:space="preserve">Для получения дополнительной информации или пояснений по отчету Вам необходимо обратится с письменным </t>
  </si>
  <si>
    <t xml:space="preserve"> понед, вторник, среда, четверг с 8-00 до 17-00 перерыв 12-00 до 12-45 пятн. с 8-00  до 15-45 перерыв 12-00 до 12-45</t>
  </si>
  <si>
    <t xml:space="preserve">Претензии по отчету  принимаются не позднее 30 дней с момента получения отчета, в случае если собрание </t>
  </si>
  <si>
    <t xml:space="preserve">собственников помещений не проведено, либо возражений по отчету не направлялись </t>
  </si>
  <si>
    <t xml:space="preserve">заявлением в Управляющую компанию №3"  время работы: </t>
  </si>
  <si>
    <t>в ООО "Управляющая компания №3", отчет считается принятым .</t>
  </si>
  <si>
    <r>
      <rPr>
        <b/>
        <sz val="11"/>
        <color indexed="8"/>
        <rFont val="Calibri"/>
        <family val="2"/>
      </rPr>
      <t>ул. Наримановская, д.8</t>
    </r>
    <r>
      <rPr>
        <sz val="11"/>
        <color theme="1"/>
        <rFont val="Calibri"/>
        <family val="2"/>
      </rPr>
      <t xml:space="preserve"> по предоставленным услугам/работам по управлению, содержанию и ремонту </t>
    </r>
  </si>
  <si>
    <t>общего имущества многоквартирного дома и коммунальным услугам за период с 01 января 2011г. по</t>
  </si>
  <si>
    <t xml:space="preserve">декабрь 2011г. </t>
  </si>
  <si>
    <t xml:space="preserve">  2 этажа</t>
  </si>
  <si>
    <t>1 подъезд</t>
  </si>
  <si>
    <t xml:space="preserve">    8 квартир</t>
  </si>
  <si>
    <t>без учета летних помещений, 309,2кв.м</t>
  </si>
  <si>
    <t>в том числе: общая площадь жилых помещений  309,2м2</t>
  </si>
  <si>
    <t>Категория дома с учетом видов удобств МКД  без удобств</t>
  </si>
  <si>
    <t>Задолженность населения  за предоставленные услуги на 01.04.2011г. -13,3  тыс. руб.</t>
  </si>
  <si>
    <t>Начислено за период с 01.04.2011г по 31.12.2011г. - 13,2 тыс. руб.</t>
  </si>
  <si>
    <t>Фактическая оплата за период с 01.04.2011-31.12.2011г. -  10,5 тыс. руб.</t>
  </si>
  <si>
    <t>Ремонт окон,откосов, дверей в помещениях общего пользования</t>
  </si>
  <si>
    <t>10.5.</t>
  </si>
  <si>
    <t xml:space="preserve">Денежные средства на счете  капитальный ремонт по состоянию на 01.01.2012 г.      </t>
  </si>
  <si>
    <t>3806,2 руб.</t>
  </si>
  <si>
    <r>
      <rPr>
        <b/>
        <sz val="11"/>
        <color indexed="8"/>
        <rFont val="Calibri"/>
        <family val="2"/>
      </rPr>
      <t>ул. Наримановская, д.16</t>
    </r>
    <r>
      <rPr>
        <sz val="11"/>
        <color theme="1"/>
        <rFont val="Calibri"/>
        <family val="2"/>
      </rPr>
      <t xml:space="preserve"> по предоставленным услугам/работам по управлению, содержанию и ремонту </t>
    </r>
  </si>
  <si>
    <t xml:space="preserve"> 12 квартир</t>
  </si>
  <si>
    <t>без учета летних помещений, 511,0 кв.м</t>
  </si>
  <si>
    <t>в том числе: общая площадь жилых помещений  511,0м2</t>
  </si>
  <si>
    <t>Задолженность населения  за предоставленные услуги на 01.04.2011г. -13,1  тыс. руб.</t>
  </si>
  <si>
    <t>Начислено за период с 01.04.2011г по 31.12.2011г. - 20,2 тыс. руб.</t>
  </si>
  <si>
    <t>7085,94 руб.</t>
  </si>
  <si>
    <t>Оплата  с учетом погашения задолженности за период с 01.04.2011-31.12.2011г. -  23,9 тыс. руб.</t>
  </si>
  <si>
    <t>9.1.</t>
  </si>
  <si>
    <t>9.2.</t>
  </si>
  <si>
    <t>9.3.</t>
  </si>
  <si>
    <r>
      <rPr>
        <b/>
        <sz val="11"/>
        <color indexed="8"/>
        <rFont val="Calibri"/>
        <family val="2"/>
      </rPr>
      <t>ул. Возрождения, д.6</t>
    </r>
    <r>
      <rPr>
        <sz val="11"/>
        <color theme="1"/>
        <rFont val="Calibri"/>
        <family val="2"/>
      </rPr>
      <t xml:space="preserve"> по предоставленным услугам/работам по управлению, содержанию и ремонту </t>
    </r>
  </si>
  <si>
    <t xml:space="preserve">  5 этажей</t>
  </si>
  <si>
    <t>3 подъезда</t>
  </si>
  <si>
    <t xml:space="preserve"> 60 квартир</t>
  </si>
  <si>
    <t>без учета летних помещений, 2603,9 кв.м</t>
  </si>
  <si>
    <t>в том числе: общая площадь жилых помещений  2603,9м2</t>
  </si>
  <si>
    <t>Категория дома с учетом видов удобств МКД  с газовыми колонками</t>
  </si>
  <si>
    <t>Задолженность населения  за предоставленные услуги на 01.01.2011г. -88,0  тыс. руб.</t>
  </si>
  <si>
    <t>Начислено за период с 01.01.2011г по 31.12.2011г. - 498,4 тыс. руб.</t>
  </si>
  <si>
    <t>Оплата с учетом погашенной задолженности за период с 01.01.2011-31.12.2011г. -  410,6тыс. руб.</t>
  </si>
  <si>
    <t>Фактическая оплата  населения за период с 01.01.2011г по 31.12.2011г. -322,6тыс. руб.</t>
  </si>
  <si>
    <t>Задолженность населения за предоставленные услуги на 01.01.2012г. - 175,8тыс. руб.</t>
  </si>
  <si>
    <t>в т.ч. на зар. плату с начислениями</t>
  </si>
  <si>
    <t>Расходы по содержанию и уборке контейнерных площадок</t>
  </si>
  <si>
    <t>для ТБО</t>
  </si>
  <si>
    <t>ментов, уборка снега с крыш, сбив сосулек</t>
  </si>
  <si>
    <t>Ремонт холодного водоснабжения</t>
  </si>
  <si>
    <t>91940,44 руб.</t>
  </si>
  <si>
    <t>Техническое обслуживание общедомовых приборов учета( узел учета теплоэнергии,ХВС)</t>
  </si>
  <si>
    <t>Начислено   17498,74руб.</t>
  </si>
  <si>
    <t>Оплачено     16193,78руб.</t>
  </si>
  <si>
    <t>Задолженность на 01.01.2012г.  1304,96 руб.</t>
  </si>
  <si>
    <t>Задолженность населения за предоставленные услуги на 01.01.2012г. -     16,0 тыс. руб.</t>
  </si>
  <si>
    <t>Задолженность населения за предоставленные услуги на 01.01.2012г. -    9,4 тыс. руб.</t>
  </si>
  <si>
    <t xml:space="preserve">ул.Возрождения, д.22 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</si>
  <si>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 января  2010г. по</t>
  </si>
  <si>
    <t xml:space="preserve">декабрь 2010г. </t>
  </si>
  <si>
    <t xml:space="preserve">  90 квартир </t>
  </si>
  <si>
    <t>без учета летних помещений, кв.м. 4404,3кв.м</t>
  </si>
  <si>
    <t>в том числе: общая площадь жилых помещений  4404,3 м2</t>
  </si>
  <si>
    <t>общая площадь нежилых помещений 0 м2</t>
  </si>
  <si>
    <t>Категория дома с учетом видов удобств МКД с газовыми колонками</t>
  </si>
  <si>
    <t>Начислено за период с 01.01.2011г по 31.12.2011г. - 666,8 тыс. руб.</t>
  </si>
  <si>
    <t>Задолженоость населения за предоставленные услуги на 01.01.2012г. -  166,8 тыс. руб.</t>
  </si>
  <si>
    <t>Расходы по содержанию и уборке контейнерных площадок для</t>
  </si>
  <si>
    <t>ТБО, входящихся в состав общего имущества МКД</t>
  </si>
  <si>
    <t xml:space="preserve">Ремонт отделки внутренних стен, перегородок, лестниц полов, </t>
  </si>
  <si>
    <t>перекрытий,заделка, ремонт подъездов</t>
  </si>
  <si>
    <t>Ремонт внутренней канализации,  водостока</t>
  </si>
  <si>
    <t>Косметический ремонт подъездов</t>
  </si>
  <si>
    <t>857,84 руб.</t>
  </si>
  <si>
    <t>Начислено   16030,45 руб.</t>
  </si>
  <si>
    <t>Оплачено     13799,37 руб.</t>
  </si>
  <si>
    <t>Задолженность на 01.01.2012г.  2231,08 руб.</t>
  </si>
  <si>
    <t>Ремонт окон, откосов, дверей в помещениях общего пользования</t>
  </si>
  <si>
    <t>Ремонт кровли, ограждений, водосточных труб, страховочных эле-</t>
  </si>
  <si>
    <t>Задолженность населения  за предоставленные услуги на 01.01.2011г. - 146,3 тыс. руб.</t>
  </si>
  <si>
    <t>Оплата с учетом погашенной задолженности за период с 01.01.2011-31.12.2011г.-  646,2 тыс. руб.</t>
  </si>
  <si>
    <t>Фактическая оплата за период с 01.01.2011г. по 31.12.2011г. - 499,9 тыс. руб.</t>
  </si>
  <si>
    <t xml:space="preserve">ул.Возрождения, д.24  по предоставленным услугам/работам по управлению, содержанию и ремонту </t>
  </si>
  <si>
    <t xml:space="preserve">69 квартир </t>
  </si>
  <si>
    <t>без учета летних помещений, кв.м. 3548,6кв.м</t>
  </si>
  <si>
    <t>в том числе: общая площадь жилых помещений  3221,1м2</t>
  </si>
  <si>
    <t>общая площадь нежилых помещений 327,5 м2</t>
  </si>
  <si>
    <t xml:space="preserve">Ремонт балконов, лоджий и эркеров, козырьков над входами </t>
  </si>
  <si>
    <t>в подъезды, подвалы, балконами верхний этажей</t>
  </si>
  <si>
    <t>Ревизия задвижек</t>
  </si>
  <si>
    <t>общего имущества многоквартирного дома и коммунальным услугам за период с 01 января  2011г. по</t>
  </si>
  <si>
    <t>Начислено за период с 01.01.2011г по 31.12.2011г. - 512,3 тыс. руб.</t>
  </si>
  <si>
    <t>Оплата с учетом погашенной задолженности за период с 01.01.2011-31.12.2011г.- 497,1 тыс. руб.</t>
  </si>
  <si>
    <t>Фактическая оплата за период с 01.01.2011г. по 31.12.2011г. - 394,5 тыс. руб.</t>
  </si>
  <si>
    <t xml:space="preserve">Денежные средсва на счете  капитальный ремонт по состоянию на 01.01.2012г.      </t>
  </si>
  <si>
    <t>31119,14 руб.</t>
  </si>
  <si>
    <t xml:space="preserve">ул.Возрождения, д.30  по предоставленным услугам/работам по управлению, содержанию и ремонту </t>
  </si>
  <si>
    <t>общего имущества многоквартирного дома и коммунальным услугам за период с 01 мая 2011г. по</t>
  </si>
  <si>
    <t xml:space="preserve">100 квартир </t>
  </si>
  <si>
    <t>без учета летних помещений, кв.м. 5947,7кв.м</t>
  </si>
  <si>
    <t>в том числе: общая площадь жилых помещений  4926,5м2</t>
  </si>
  <si>
    <t>общая площадь нежилых помещений 1021,2 м2</t>
  </si>
  <si>
    <t>Начислено за период с 01.05.2011г по 31.12.2011г. - 577,0 тыс. руб.</t>
  </si>
  <si>
    <t>Оплата с учетом погашенной задолженности за период с 01.05.2011-31.12.2011г.- 562,6 тыс. руб.</t>
  </si>
  <si>
    <t>Фактическая оплата за период с 01.05.2011г. по 31.12.2011г. - 346,9тыс. руб.</t>
  </si>
  <si>
    <t>Денежные средсва на счете  капитальный ремонт по состоянию на 01.01.2012г.       65508,50 руб.</t>
  </si>
  <si>
    <t>Задолж. населения  и нежил. помещ. за предоставленные услуги на 01.05.2011г. -  215,7 тыс. руб.</t>
  </si>
  <si>
    <t>Задолж населения и нежил. помещ. за предоставленные услуги на 01.01.2012г. -  230,1 тыс. руб.</t>
  </si>
  <si>
    <t>Начислено   14970,23руб.</t>
  </si>
  <si>
    <t>Оплачено     13110,22 руб.</t>
  </si>
  <si>
    <t>Задолженность на 01.01.2012г.  1860,01 руб.</t>
  </si>
  <si>
    <t>Задолж. населения и неж. помещ  за предоставленные услуги на 01.01.2011г. - 102,6 тыс. руб.</t>
  </si>
  <si>
    <t>Задолж. населения  и нежил. помещ. за предоставленные услуги на 01.01.2012г. -  117,8 тыс. руб.</t>
  </si>
  <si>
    <t xml:space="preserve"> 6 этажей</t>
  </si>
  <si>
    <t xml:space="preserve"> 2 этажей</t>
  </si>
  <si>
    <t xml:space="preserve">  2 этажей</t>
  </si>
  <si>
    <t>2 этажей</t>
  </si>
  <si>
    <t xml:space="preserve"> 7 квартир </t>
  </si>
  <si>
    <t xml:space="preserve"> 2  этажей</t>
  </si>
  <si>
    <t xml:space="preserve">Категория дома с учетом видов удобств  МКД </t>
  </si>
  <si>
    <t>ул. Возрождения д.6</t>
  </si>
  <si>
    <t xml:space="preserve">ул. Возрождения 8 по предоставленным услугам/работам по управлению, содержанию и ремонту </t>
  </si>
  <si>
    <t>общая площадь нежилых помещений  43,0 м2</t>
  </si>
  <si>
    <t>Задолженность населения  за предоставленные услуги на 01.01.2011г. - 111,2тыс. руб.</t>
  </si>
  <si>
    <t>в том числе: общая площадь жилых помещений   3207,2 м2</t>
  </si>
  <si>
    <t>без учета летних помещений, кв.м.  3250,2 кв.м</t>
  </si>
  <si>
    <t>Начислено за период с 01.01.2011г по 31.12.2011г. - 437,7 тыс. руб.</t>
  </si>
  <si>
    <t>Оплата с учетом погашенной задолженности за период с 01.01.2011-31.12.2011г.- 455,8 тыс. руб.</t>
  </si>
  <si>
    <t>Фактическая оплата за период с 01.01.2011г. по 31.12.2011г. - 344,6 тыс. руб.</t>
  </si>
  <si>
    <t>на 01.01.2012г. - 93,1 тыс. руб.</t>
  </si>
  <si>
    <t>Денежные средства на счете капитальный ремонт по состоянию на 1.01.2012 - 123429,77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</si>
</sst>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3" fillId="0" borderId="0" xfId="0" applyFont="1" applyFill="1" applyBorder="1" applyAlignment="1">
      <alignment/>
    </xf>
    <xf numFmtId="0" fontId="49" fillId="0" borderId="0" xfId="0" applyFont="1" applyBorder="1" applyAlignment="1">
      <alignment horizontal="right"/>
    </xf>
    <xf numFmtId="0" fontId="53" fillId="0" borderId="17" xfId="0" applyFont="1" applyBorder="1" applyAlignment="1">
      <alignment horizontal="center"/>
    </xf>
    <xf numFmtId="164" fontId="53" fillId="0" borderId="21" xfId="0" applyNumberFormat="1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164" fontId="53" fillId="0" borderId="18" xfId="0" applyNumberFormat="1" applyFont="1" applyBorder="1" applyAlignment="1">
      <alignment horizontal="center"/>
    </xf>
    <xf numFmtId="164" fontId="53" fillId="0" borderId="13" xfId="0" applyNumberFormat="1" applyFont="1" applyBorder="1" applyAlignment="1">
      <alignment horizontal="center"/>
    </xf>
    <xf numFmtId="164" fontId="49" fillId="0" borderId="14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164" fontId="53" fillId="0" borderId="19" xfId="0" applyNumberFormat="1" applyFont="1" applyBorder="1" applyAlignment="1">
      <alignment horizontal="center"/>
    </xf>
    <xf numFmtId="164" fontId="53" fillId="0" borderId="14" xfId="0" applyNumberFormat="1" applyFont="1" applyBorder="1" applyAlignment="1">
      <alignment horizontal="center"/>
    </xf>
    <xf numFmtId="164" fontId="53" fillId="0" borderId="17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3" xfId="0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10" fontId="49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49" fillId="0" borderId="19" xfId="0" applyNumberFormat="1" applyFont="1" applyBorder="1" applyAlignment="1">
      <alignment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54" fillId="0" borderId="0" xfId="0" applyFont="1" applyBorder="1" applyAlignment="1">
      <alignment/>
    </xf>
    <xf numFmtId="164" fontId="49" fillId="0" borderId="0" xfId="0" applyNumberFormat="1" applyFont="1" applyBorder="1" applyAlignment="1">
      <alignment horizontal="center"/>
    </xf>
    <xf numFmtId="16" fontId="49" fillId="0" borderId="21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2" fontId="49" fillId="0" borderId="22" xfId="0" applyNumberFormat="1" applyFont="1" applyBorder="1" applyAlignment="1">
      <alignment/>
    </xf>
    <xf numFmtId="0" fontId="49" fillId="0" borderId="17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19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" fontId="49" fillId="0" borderId="13" xfId="0" applyNumberFormat="1" applyFont="1" applyBorder="1" applyAlignment="1">
      <alignment/>
    </xf>
    <xf numFmtId="0" fontId="49" fillId="0" borderId="18" xfId="0" applyNumberFormat="1" applyFont="1" applyBorder="1" applyAlignment="1">
      <alignment/>
    </xf>
    <xf numFmtId="0" fontId="53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1" xfId="0" applyFont="1" applyBorder="1" applyAlignment="1">
      <alignment horizontal="center"/>
    </xf>
    <xf numFmtId="164" fontId="40" fillId="0" borderId="21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164" fontId="40" fillId="0" borderId="13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24" xfId="0" applyFont="1" applyBorder="1" applyAlignment="1">
      <alignment/>
    </xf>
    <xf numFmtId="0" fontId="0" fillId="0" borderId="0" xfId="0" applyAlignment="1">
      <alignment horizontal="center"/>
    </xf>
    <xf numFmtId="0" fontId="60" fillId="0" borderId="17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7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40" fillId="0" borderId="17" xfId="0" applyNumberFormat="1" applyFont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0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0" fillId="0" borderId="0" xfId="0" applyFont="1" applyAlignment="1">
      <alignment horizontal="left"/>
    </xf>
    <xf numFmtId="16" fontId="0" fillId="0" borderId="21" xfId="0" applyNumberFormat="1" applyBorder="1" applyAlignment="1">
      <alignment/>
    </xf>
    <xf numFmtId="16" fontId="0" fillId="0" borderId="18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G89"/>
  <sheetViews>
    <sheetView view="pageLayout" workbookViewId="0" topLeftCell="A64">
      <selection activeCell="A80" sqref="A80"/>
    </sheetView>
  </sheetViews>
  <sheetFormatPr defaultColWidth="9.140625" defaultRowHeight="15"/>
  <cols>
    <col min="4" max="4" width="48.421875" style="0" customWidth="1"/>
    <col min="5" max="5" width="22.57421875" style="0" customWidth="1"/>
    <col min="6" max="6" width="23.00390625" style="0" customWidth="1"/>
  </cols>
  <sheetData>
    <row r="2" spans="1:7" ht="18.75">
      <c r="A2" s="4"/>
      <c r="B2" s="4"/>
      <c r="C2" s="4"/>
      <c r="D2" s="5" t="s">
        <v>0</v>
      </c>
      <c r="E2" s="4"/>
      <c r="F2" s="4"/>
      <c r="G2" s="4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 t="s">
        <v>69</v>
      </c>
      <c r="B4" s="7"/>
      <c r="C4" s="7"/>
      <c r="D4" s="7"/>
      <c r="E4" s="7"/>
      <c r="F4" s="7"/>
      <c r="G4" s="7"/>
    </row>
    <row r="5" spans="1:7" ht="15.75">
      <c r="A5" s="7" t="s">
        <v>70</v>
      </c>
      <c r="B5" s="7"/>
      <c r="C5" s="7"/>
      <c r="D5" s="7"/>
      <c r="E5" s="7"/>
      <c r="F5" s="7"/>
      <c r="G5" s="7"/>
    </row>
    <row r="6" spans="1:7" ht="15.75">
      <c r="A6" s="7" t="s">
        <v>77</v>
      </c>
      <c r="B6" s="7"/>
      <c r="C6" s="7"/>
      <c r="D6" s="7"/>
      <c r="E6" s="7"/>
      <c r="F6" s="7"/>
      <c r="G6" s="7"/>
    </row>
    <row r="7" spans="1:7" ht="15.75">
      <c r="A7" s="7" t="s">
        <v>82</v>
      </c>
      <c r="B7" s="7"/>
      <c r="C7" s="7"/>
      <c r="D7" s="7"/>
      <c r="E7" s="7"/>
      <c r="F7" s="7"/>
      <c r="G7" s="7"/>
    </row>
    <row r="8" spans="1:7" ht="15">
      <c r="A8" s="8" t="s">
        <v>45</v>
      </c>
      <c r="B8" s="9" t="s">
        <v>1</v>
      </c>
      <c r="C8" s="10"/>
      <c r="D8" s="11"/>
      <c r="E8" s="12"/>
      <c r="F8" s="12"/>
      <c r="G8" s="4"/>
    </row>
    <row r="9" spans="1:7" ht="15">
      <c r="A9" s="13" t="s">
        <v>46</v>
      </c>
      <c r="B9" s="14"/>
      <c r="C9" s="15"/>
      <c r="D9" s="16"/>
      <c r="E9" s="12"/>
      <c r="F9" s="12"/>
      <c r="G9" s="4"/>
    </row>
    <row r="10" spans="1:7" ht="15">
      <c r="A10" s="17"/>
      <c r="B10" s="14" t="s">
        <v>4</v>
      </c>
      <c r="C10" s="15"/>
      <c r="D10" s="16"/>
      <c r="E10" s="18"/>
      <c r="F10" s="19"/>
      <c r="G10" s="4"/>
    </row>
    <row r="11" spans="1:7" ht="15">
      <c r="A11" s="20">
        <v>1</v>
      </c>
      <c r="B11" s="21" t="s">
        <v>5</v>
      </c>
      <c r="C11" s="19"/>
      <c r="D11" s="22"/>
      <c r="E11" s="18"/>
      <c r="F11" s="19"/>
      <c r="G11" s="4"/>
    </row>
    <row r="12" spans="1:7" ht="15">
      <c r="A12" s="23">
        <v>2</v>
      </c>
      <c r="B12" s="24" t="s">
        <v>75</v>
      </c>
      <c r="C12" s="25"/>
      <c r="D12" s="26"/>
      <c r="E12" s="18"/>
      <c r="F12" s="19"/>
      <c r="G12" s="4"/>
    </row>
    <row r="13" spans="1:7" ht="15">
      <c r="A13" s="20">
        <v>3</v>
      </c>
      <c r="B13" s="21" t="s">
        <v>74</v>
      </c>
      <c r="C13" s="19"/>
      <c r="D13" s="22"/>
      <c r="E13" s="18"/>
      <c r="F13" s="19"/>
      <c r="G13" s="4"/>
    </row>
    <row r="14" spans="1:7" ht="15">
      <c r="A14" s="27">
        <v>4</v>
      </c>
      <c r="B14" s="28" t="s">
        <v>6</v>
      </c>
      <c r="C14" s="29"/>
      <c r="D14" s="30"/>
      <c r="E14" s="18"/>
      <c r="F14" s="19"/>
      <c r="G14" s="4"/>
    </row>
    <row r="15" spans="1:7" ht="15">
      <c r="A15" s="20"/>
      <c r="B15" s="21" t="s">
        <v>7</v>
      </c>
      <c r="C15" s="19"/>
      <c r="D15" s="22"/>
      <c r="E15" s="18"/>
      <c r="F15" s="19"/>
      <c r="G15" s="4"/>
    </row>
    <row r="16" spans="1:7" ht="15">
      <c r="A16" s="17"/>
      <c r="B16" s="31" t="s">
        <v>73</v>
      </c>
      <c r="C16" s="32"/>
      <c r="D16" s="33"/>
      <c r="E16" s="18"/>
      <c r="F16" s="19"/>
      <c r="G16" s="4"/>
    </row>
    <row r="17" spans="1:7" ht="15">
      <c r="A17" s="17">
        <v>5</v>
      </c>
      <c r="B17" s="31" t="s">
        <v>71</v>
      </c>
      <c r="C17" s="32"/>
      <c r="D17" s="33"/>
      <c r="E17" s="18"/>
      <c r="F17" s="19"/>
      <c r="G17" s="4"/>
    </row>
    <row r="18" spans="1:7" ht="15">
      <c r="A18" s="20">
        <v>6</v>
      </c>
      <c r="B18" s="21" t="s">
        <v>72</v>
      </c>
      <c r="C18" s="19"/>
      <c r="D18" s="22"/>
      <c r="E18" s="18"/>
      <c r="F18" s="19"/>
      <c r="G18" s="4"/>
    </row>
    <row r="19" spans="1:7" ht="15">
      <c r="A19" s="23">
        <v>8</v>
      </c>
      <c r="B19" s="24" t="s">
        <v>43</v>
      </c>
      <c r="C19" s="25"/>
      <c r="D19" s="26"/>
      <c r="E19" s="18"/>
      <c r="F19" s="19"/>
      <c r="G19" s="4"/>
    </row>
    <row r="20" spans="1:7" ht="15.75">
      <c r="A20" s="7" t="s">
        <v>447</v>
      </c>
      <c r="B20" s="7"/>
      <c r="C20" s="7"/>
      <c r="D20" s="7"/>
      <c r="E20" s="7"/>
      <c r="F20" s="4"/>
      <c r="G20" s="4"/>
    </row>
    <row r="21" spans="1:7" ht="15">
      <c r="A21" s="34" t="s">
        <v>83</v>
      </c>
      <c r="B21" s="12"/>
      <c r="C21" s="12"/>
      <c r="D21" s="18"/>
      <c r="E21" s="19"/>
      <c r="F21" s="4"/>
      <c r="G21" s="4"/>
    </row>
    <row r="22" spans="1:7" ht="15">
      <c r="A22" s="34" t="s">
        <v>84</v>
      </c>
      <c r="B22" s="12"/>
      <c r="C22" s="12"/>
      <c r="D22" s="18"/>
      <c r="E22" s="19"/>
      <c r="F22" s="4"/>
      <c r="G22" s="4"/>
    </row>
    <row r="23" spans="1:7" ht="15">
      <c r="A23" s="34" t="s">
        <v>78</v>
      </c>
      <c r="B23" s="12"/>
      <c r="C23" s="12"/>
      <c r="D23" s="18"/>
      <c r="E23" s="19"/>
      <c r="F23" s="4"/>
      <c r="G23" s="4"/>
    </row>
    <row r="24" spans="1:7" ht="15">
      <c r="A24" s="12" t="s">
        <v>448</v>
      </c>
      <c r="B24" s="19"/>
      <c r="C24" s="19"/>
      <c r="D24" s="18"/>
      <c r="E24" s="19"/>
      <c r="F24" s="4"/>
      <c r="G24" s="4"/>
    </row>
    <row r="25" spans="1:6" ht="15">
      <c r="A25" s="12" t="s">
        <v>85</v>
      </c>
      <c r="B25" s="12"/>
      <c r="C25" s="12"/>
      <c r="D25" s="12"/>
      <c r="E25" s="35" t="s">
        <v>47</v>
      </c>
      <c r="F25" s="4"/>
    </row>
    <row r="26" spans="1:6" ht="15">
      <c r="A26" s="77"/>
      <c r="B26" s="78"/>
      <c r="C26" s="79" t="s">
        <v>48</v>
      </c>
      <c r="D26" s="79"/>
      <c r="E26" s="77" t="s">
        <v>49</v>
      </c>
      <c r="F26" s="4"/>
    </row>
    <row r="27" spans="1:6" ht="15">
      <c r="A27" s="80"/>
      <c r="B27" s="81"/>
      <c r="C27" s="82"/>
      <c r="D27" s="82"/>
      <c r="E27" s="80" t="s">
        <v>50</v>
      </c>
      <c r="F27" s="4"/>
    </row>
    <row r="28" spans="1:6" ht="15">
      <c r="A28" s="13">
        <v>1</v>
      </c>
      <c r="B28" s="14" t="s">
        <v>8</v>
      </c>
      <c r="C28" s="15"/>
      <c r="D28" s="16"/>
      <c r="E28" s="37">
        <v>34.1</v>
      </c>
      <c r="F28" s="4"/>
    </row>
    <row r="29" spans="1:6" ht="15">
      <c r="A29" s="38">
        <v>2</v>
      </c>
      <c r="B29" s="39" t="s">
        <v>9</v>
      </c>
      <c r="C29" s="12"/>
      <c r="D29" s="40"/>
      <c r="E29" s="42">
        <f>E31+E33+E34+E36</f>
        <v>166</v>
      </c>
      <c r="F29" s="4"/>
    </row>
    <row r="30" spans="1:6" ht="15">
      <c r="A30" s="27" t="s">
        <v>51</v>
      </c>
      <c r="B30" s="29" t="s">
        <v>10</v>
      </c>
      <c r="C30" s="29"/>
      <c r="D30" s="29"/>
      <c r="E30" s="44"/>
      <c r="F30" s="4"/>
    </row>
    <row r="31" spans="1:6" ht="15">
      <c r="A31" s="17"/>
      <c r="B31" s="32" t="s">
        <v>11</v>
      </c>
      <c r="C31" s="32"/>
      <c r="D31" s="32"/>
      <c r="E31" s="46">
        <v>46.4</v>
      </c>
      <c r="F31" s="4"/>
    </row>
    <row r="32" spans="1:6" ht="15">
      <c r="A32" s="20" t="s">
        <v>52</v>
      </c>
      <c r="B32" s="19" t="s">
        <v>12</v>
      </c>
      <c r="C32" s="19"/>
      <c r="D32" s="19"/>
      <c r="E32" s="44"/>
      <c r="F32" s="4"/>
    </row>
    <row r="33" spans="1:6" ht="15">
      <c r="A33" s="20"/>
      <c r="B33" s="19" t="s">
        <v>13</v>
      </c>
      <c r="C33" s="19"/>
      <c r="D33" s="19"/>
      <c r="E33" s="46">
        <v>76.6</v>
      </c>
      <c r="F33" s="4"/>
    </row>
    <row r="34" spans="1:6" ht="15">
      <c r="A34" s="23" t="s">
        <v>53</v>
      </c>
      <c r="B34" s="25" t="s">
        <v>54</v>
      </c>
      <c r="C34" s="25"/>
      <c r="D34" s="25"/>
      <c r="E34" s="48">
        <v>3.8</v>
      </c>
      <c r="F34" s="4"/>
    </row>
    <row r="35" spans="1:6" ht="15">
      <c r="A35" s="27" t="s">
        <v>55</v>
      </c>
      <c r="B35" s="29" t="s">
        <v>14</v>
      </c>
      <c r="C35" s="29"/>
      <c r="D35" s="29"/>
      <c r="E35" s="44"/>
      <c r="F35" s="4"/>
    </row>
    <row r="36" spans="1:6" ht="15">
      <c r="A36" s="20"/>
      <c r="B36" s="19" t="s">
        <v>270</v>
      </c>
      <c r="C36" s="19"/>
      <c r="D36" s="19"/>
      <c r="E36" s="46">
        <v>39.2</v>
      </c>
      <c r="F36" s="4"/>
    </row>
    <row r="37" spans="1:6" ht="15">
      <c r="A37" s="50">
        <v>3</v>
      </c>
      <c r="B37" s="9" t="s">
        <v>15</v>
      </c>
      <c r="C37" s="10"/>
      <c r="D37" s="11"/>
      <c r="E37" s="44"/>
      <c r="F37" s="4"/>
    </row>
    <row r="38" spans="1:6" ht="15">
      <c r="A38" s="52"/>
      <c r="B38" s="39" t="s">
        <v>13</v>
      </c>
      <c r="C38" s="12"/>
      <c r="D38" s="40"/>
      <c r="E38" s="41">
        <v>60.2</v>
      </c>
      <c r="F38" s="4"/>
    </row>
    <row r="39" spans="1:6" ht="15">
      <c r="A39" s="50">
        <v>4</v>
      </c>
      <c r="B39" s="10" t="s">
        <v>16</v>
      </c>
      <c r="C39" s="10"/>
      <c r="D39" s="10"/>
      <c r="E39" s="42"/>
      <c r="F39" s="4"/>
    </row>
    <row r="40" spans="1:6" ht="15">
      <c r="A40" s="52"/>
      <c r="B40" s="12" t="s">
        <v>17</v>
      </c>
      <c r="C40" s="12"/>
      <c r="D40" s="12"/>
      <c r="E40" s="53">
        <f>E42+E43+E44+E46+E47+E48</f>
        <v>60.400000000000006</v>
      </c>
      <c r="F40" s="4"/>
    </row>
    <row r="41" spans="1:6" ht="15">
      <c r="A41" s="27" t="s">
        <v>56</v>
      </c>
      <c r="B41" s="29" t="s">
        <v>18</v>
      </c>
      <c r="C41" s="29"/>
      <c r="D41" s="29"/>
      <c r="E41" s="56"/>
      <c r="F41" s="4"/>
    </row>
    <row r="42" spans="1:6" ht="15">
      <c r="A42" s="20"/>
      <c r="B42" s="19" t="s">
        <v>19</v>
      </c>
      <c r="C42" s="19"/>
      <c r="D42" s="19"/>
      <c r="E42" s="58">
        <v>13.6</v>
      </c>
      <c r="F42" s="4"/>
    </row>
    <row r="43" spans="1:6" ht="15">
      <c r="A43" s="23"/>
      <c r="B43" s="24" t="s">
        <v>25</v>
      </c>
      <c r="C43" s="25"/>
      <c r="D43" s="26"/>
      <c r="E43" s="73">
        <v>14.6</v>
      </c>
      <c r="F43" s="4"/>
    </row>
    <row r="44" spans="1:6" ht="15">
      <c r="A44" s="23" t="s">
        <v>57</v>
      </c>
      <c r="B44" s="24" t="s">
        <v>58</v>
      </c>
      <c r="C44" s="25"/>
      <c r="D44" s="26"/>
      <c r="E44" s="57">
        <v>3.8</v>
      </c>
      <c r="F44" s="4"/>
    </row>
    <row r="45" spans="1:6" ht="15">
      <c r="A45" s="59" t="s">
        <v>59</v>
      </c>
      <c r="B45" s="29" t="s">
        <v>26</v>
      </c>
      <c r="C45" s="29"/>
      <c r="D45" s="29"/>
      <c r="E45" s="56"/>
      <c r="F45" s="4"/>
    </row>
    <row r="46" spans="1:6" ht="15">
      <c r="A46" s="17"/>
      <c r="B46" s="32" t="s">
        <v>27</v>
      </c>
      <c r="C46" s="32"/>
      <c r="D46" s="32"/>
      <c r="E46" s="60">
        <v>10.9</v>
      </c>
      <c r="F46" s="4"/>
    </row>
    <row r="47" spans="1:6" ht="15">
      <c r="A47" s="20" t="s">
        <v>60</v>
      </c>
      <c r="B47" s="21" t="s">
        <v>28</v>
      </c>
      <c r="C47" s="19"/>
      <c r="D47" s="22"/>
      <c r="E47" s="58">
        <v>16.3</v>
      </c>
      <c r="F47" s="4"/>
    </row>
    <row r="48" spans="1:6" ht="15">
      <c r="A48" s="28" t="s">
        <v>61</v>
      </c>
      <c r="B48" s="28" t="s">
        <v>20</v>
      </c>
      <c r="C48" s="61"/>
      <c r="D48" s="30"/>
      <c r="E48" s="83">
        <v>1.2</v>
      </c>
      <c r="F48" s="4"/>
    </row>
    <row r="49" spans="1:6" ht="15" hidden="1">
      <c r="A49" s="64" t="s">
        <v>61</v>
      </c>
      <c r="B49" s="21" t="s">
        <v>21</v>
      </c>
      <c r="C49" s="19"/>
      <c r="D49" s="22"/>
      <c r="E49" s="60">
        <v>5.2</v>
      </c>
      <c r="F49" s="4"/>
    </row>
    <row r="50" spans="1:6" ht="15">
      <c r="A50" s="23"/>
      <c r="B50" s="25"/>
      <c r="C50" s="25"/>
      <c r="D50" s="25"/>
      <c r="E50" s="73"/>
      <c r="F50" s="4"/>
    </row>
    <row r="51" spans="1:6" ht="15">
      <c r="A51" s="8">
        <v>5</v>
      </c>
      <c r="B51" s="10" t="s">
        <v>29</v>
      </c>
      <c r="C51" s="10"/>
      <c r="D51" s="10"/>
      <c r="E51" s="42"/>
      <c r="F51" s="4"/>
    </row>
    <row r="52" spans="1:6" ht="15">
      <c r="A52" s="38"/>
      <c r="B52" s="12" t="s">
        <v>13</v>
      </c>
      <c r="C52" s="12"/>
      <c r="D52" s="12"/>
      <c r="E52" s="41">
        <v>9.8</v>
      </c>
      <c r="F52" s="4"/>
    </row>
    <row r="53" spans="1:6" ht="15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41">
        <v>48.7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26.9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2.6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145.3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f>E62+E63+E64+E65+E66</f>
        <v>60.1</v>
      </c>
      <c r="F61" s="4"/>
    </row>
    <row r="62" spans="1:6" ht="15">
      <c r="A62" s="17" t="s">
        <v>62</v>
      </c>
      <c r="B62" s="31" t="s">
        <v>67</v>
      </c>
      <c r="C62" s="32"/>
      <c r="D62" s="33"/>
      <c r="E62" s="57">
        <v>1.6</v>
      </c>
      <c r="F62" s="4"/>
    </row>
    <row r="63" spans="1:6" ht="15">
      <c r="A63" s="17" t="s">
        <v>62</v>
      </c>
      <c r="B63" s="31" t="s">
        <v>63</v>
      </c>
      <c r="C63" s="32"/>
      <c r="D63" s="33"/>
      <c r="E63" s="48">
        <v>5.8</v>
      </c>
      <c r="F63" s="4"/>
    </row>
    <row r="64" spans="1:6" ht="15">
      <c r="A64" s="23" t="s">
        <v>64</v>
      </c>
      <c r="B64" s="24" t="s">
        <v>38</v>
      </c>
      <c r="C64" s="25"/>
      <c r="D64" s="26"/>
      <c r="E64" s="48">
        <v>0</v>
      </c>
      <c r="F64" s="4"/>
    </row>
    <row r="65" spans="1:6" ht="15">
      <c r="A65" s="20" t="s">
        <v>65</v>
      </c>
      <c r="B65" s="21" t="s">
        <v>39</v>
      </c>
      <c r="C65" s="19"/>
      <c r="D65" s="22"/>
      <c r="E65" s="48">
        <v>2.1</v>
      </c>
      <c r="F65" s="4"/>
    </row>
    <row r="66" spans="1:6" ht="15">
      <c r="A66" s="23" t="s">
        <v>66</v>
      </c>
      <c r="B66" s="24" t="s">
        <v>40</v>
      </c>
      <c r="C66" s="25"/>
      <c r="D66" s="26"/>
      <c r="E66" s="48">
        <v>50.6</v>
      </c>
      <c r="F66" s="4"/>
    </row>
    <row r="67" spans="1:6" ht="15">
      <c r="A67" s="8"/>
      <c r="B67" s="10" t="s">
        <v>41</v>
      </c>
      <c r="C67" s="12"/>
      <c r="D67" s="10"/>
      <c r="E67" s="42">
        <f>E61+E60+E58+E55+E54+E52+E40+E38+E28+E29</f>
        <v>614.1000000000001</v>
      </c>
      <c r="F67" s="4"/>
    </row>
    <row r="68" spans="1:6" ht="15">
      <c r="A68" s="38">
        <v>11</v>
      </c>
      <c r="B68" s="12" t="s">
        <v>42</v>
      </c>
      <c r="C68" s="15"/>
      <c r="D68" s="12"/>
      <c r="E68" s="72"/>
      <c r="F68" s="4"/>
    </row>
    <row r="69" spans="1:6" ht="15">
      <c r="A69" s="13"/>
      <c r="B69" s="15" t="s">
        <v>68</v>
      </c>
      <c r="C69" s="4"/>
      <c r="D69" s="15"/>
      <c r="E69" s="36"/>
      <c r="F69" s="4"/>
    </row>
    <row r="70" spans="1:7" ht="15">
      <c r="A70" s="74"/>
      <c r="B70" s="4"/>
      <c r="C70" s="29"/>
      <c r="D70" s="4"/>
      <c r="E70" s="4"/>
      <c r="F70" s="4"/>
      <c r="G70" s="4"/>
    </row>
    <row r="71" spans="1:7" ht="15">
      <c r="A71" s="19" t="s">
        <v>86</v>
      </c>
      <c r="B71" s="19"/>
      <c r="C71" s="19"/>
      <c r="D71" s="19"/>
      <c r="E71" s="75"/>
      <c r="F71" s="75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8.75">
      <c r="A73" s="90" t="s">
        <v>373</v>
      </c>
      <c r="B73" s="91"/>
      <c r="C73" s="91"/>
      <c r="F73" s="88"/>
      <c r="G73" s="4"/>
    </row>
    <row r="74" spans="1:7" ht="15">
      <c r="A74" s="92" t="s">
        <v>374</v>
      </c>
      <c r="C74" s="89"/>
      <c r="F74" s="88"/>
      <c r="G74" s="4"/>
    </row>
    <row r="75" spans="1:7" ht="15">
      <c r="A75" s="93" t="s">
        <v>647</v>
      </c>
      <c r="B75" s="93"/>
      <c r="C75" s="94"/>
      <c r="F75" s="88"/>
      <c r="G75" s="4"/>
    </row>
    <row r="76" spans="1:7" ht="15">
      <c r="A76" s="92" t="s">
        <v>648</v>
      </c>
      <c r="B76" s="93"/>
      <c r="C76" s="93"/>
      <c r="F76" s="88"/>
      <c r="G76" s="4"/>
    </row>
    <row r="77" spans="1:7" ht="15">
      <c r="A77" s="93" t="s">
        <v>649</v>
      </c>
      <c r="B77" s="93"/>
      <c r="C77" s="93"/>
      <c r="F77" s="4"/>
      <c r="G77" s="4"/>
    </row>
    <row r="78" spans="6:7" ht="15">
      <c r="F78" s="75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6" ht="15">
      <c r="A80" s="4" t="s">
        <v>539</v>
      </c>
      <c r="C80" s="4"/>
      <c r="E80" s="4"/>
      <c r="F80" s="4"/>
    </row>
    <row r="81" spans="1:6" ht="15">
      <c r="A81" s="4" t="s">
        <v>543</v>
      </c>
      <c r="B81" s="4"/>
      <c r="C81" s="4"/>
      <c r="F81" s="4"/>
    </row>
    <row r="82" spans="1:6" ht="15">
      <c r="A82" s="4" t="s">
        <v>540</v>
      </c>
      <c r="F82" s="4"/>
    </row>
    <row r="83" ht="15">
      <c r="A83" s="4" t="s">
        <v>541</v>
      </c>
    </row>
    <row r="84" ht="15">
      <c r="A84" s="4" t="s">
        <v>542</v>
      </c>
    </row>
    <row r="85" ht="15">
      <c r="A85" s="4" t="s">
        <v>544</v>
      </c>
    </row>
    <row r="89" ht="15">
      <c r="D89" t="s">
        <v>76</v>
      </c>
    </row>
  </sheetData>
  <sheetProtection password="81D2" sheet="1"/>
  <printOptions/>
  <pageMargins left="0.25" right="0.25" top="0.2708333333333333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2"/>
  <sheetViews>
    <sheetView view="pageLayout" workbookViewId="0" topLeftCell="A69">
      <selection activeCell="A73" sqref="A73:E82"/>
    </sheetView>
  </sheetViews>
  <sheetFormatPr defaultColWidth="9.140625" defaultRowHeight="15"/>
  <cols>
    <col min="4" max="4" width="48.28125" style="0" customWidth="1"/>
    <col min="5" max="5" width="22.14062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181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383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182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183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184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185</v>
      </c>
      <c r="B19" s="7"/>
      <c r="C19" s="7"/>
      <c r="D19" s="7"/>
      <c r="E19" s="7"/>
      <c r="F19" s="4"/>
      <c r="G19" s="4"/>
    </row>
    <row r="20" spans="1:7" ht="15">
      <c r="A20" s="34" t="s">
        <v>186</v>
      </c>
      <c r="B20" s="12"/>
      <c r="C20" s="12"/>
      <c r="D20" s="18"/>
      <c r="E20" s="19"/>
      <c r="F20" s="4"/>
      <c r="G20" s="4"/>
    </row>
    <row r="21" spans="1:7" ht="15">
      <c r="A21" s="34" t="s">
        <v>187</v>
      </c>
      <c r="B21" s="12"/>
      <c r="C21" s="12"/>
      <c r="D21" s="18"/>
      <c r="E21" s="19"/>
      <c r="F21" s="4"/>
      <c r="G21" s="4"/>
    </row>
    <row r="22" spans="1:7" ht="15">
      <c r="A22" s="34" t="s">
        <v>188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189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12.7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82.2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12.1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45.2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1.4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23.5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31.3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E41+E42+E44+E46+E45</f>
        <v>304.30000000000007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293.8</v>
      </c>
      <c r="F41" s="4"/>
    </row>
    <row r="42" spans="1:6" ht="15.75">
      <c r="A42" s="23" t="s">
        <v>57</v>
      </c>
      <c r="B42" s="162" t="s">
        <v>388</v>
      </c>
      <c r="C42" s="165"/>
      <c r="D42" s="166"/>
      <c r="E42" s="57">
        <v>0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3.8</v>
      </c>
      <c r="F44" s="4"/>
    </row>
    <row r="45" spans="1:6" ht="15.75">
      <c r="A45" s="24" t="s">
        <v>61</v>
      </c>
      <c r="B45" s="167" t="s">
        <v>24</v>
      </c>
      <c r="C45" s="168"/>
      <c r="D45" s="169"/>
      <c r="E45" s="73">
        <v>1.1</v>
      </c>
      <c r="F45" s="4"/>
    </row>
    <row r="46" spans="1:6" ht="15">
      <c r="A46" s="24" t="s">
        <v>80</v>
      </c>
      <c r="B46" s="24" t="s">
        <v>153</v>
      </c>
      <c r="C46" s="25"/>
      <c r="D46" s="26"/>
      <c r="E46" s="73">
        <v>5.6</v>
      </c>
      <c r="F46" s="4"/>
    </row>
    <row r="47" spans="1:6" ht="15">
      <c r="A47" s="24" t="s">
        <v>81</v>
      </c>
      <c r="B47" s="24" t="s">
        <v>126</v>
      </c>
      <c r="C47" s="25"/>
      <c r="D47" s="26"/>
      <c r="E47" s="73">
        <v>2.3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8.8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24.1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10.5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2.1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79.4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v>27.6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1.4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1.8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40.7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583.0000000000001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/>
      <c r="B66" s="19"/>
      <c r="C66" s="19"/>
      <c r="D66" s="19"/>
      <c r="E66" s="75"/>
      <c r="F66" s="75"/>
      <c r="G66" s="4"/>
    </row>
    <row r="67" spans="1:7" ht="18.75">
      <c r="A67" s="90" t="s">
        <v>373</v>
      </c>
      <c r="B67" s="91"/>
      <c r="C67" s="91"/>
      <c r="F67" s="88"/>
      <c r="G67" s="4"/>
    </row>
    <row r="68" spans="1:7" ht="15">
      <c r="A68" s="92" t="s">
        <v>374</v>
      </c>
      <c r="C68" s="89"/>
      <c r="F68" s="88"/>
      <c r="G68" s="4"/>
    </row>
    <row r="69" spans="1:7" ht="15">
      <c r="A69" s="93" t="s">
        <v>392</v>
      </c>
      <c r="B69" s="93"/>
      <c r="C69" s="94"/>
      <c r="F69" s="88"/>
      <c r="G69" s="4"/>
    </row>
    <row r="70" spans="1:7" ht="15">
      <c r="A70" s="92" t="s">
        <v>393</v>
      </c>
      <c r="B70" s="93"/>
      <c r="C70" s="93"/>
      <c r="F70" s="88"/>
      <c r="G70" s="4"/>
    </row>
    <row r="71" spans="1:7" ht="15">
      <c r="A71" s="93" t="s">
        <v>394</v>
      </c>
      <c r="B71" s="93"/>
      <c r="C71" s="93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 t="s">
        <v>539</v>
      </c>
      <c r="C73" s="4"/>
      <c r="E73" s="4"/>
      <c r="F73" s="4"/>
      <c r="G73" s="4"/>
    </row>
    <row r="74" spans="1:7" ht="15">
      <c r="A74" s="4" t="s">
        <v>543</v>
      </c>
      <c r="B74" s="4"/>
      <c r="C74" s="4"/>
      <c r="F74" s="4"/>
      <c r="G74" s="4"/>
    </row>
    <row r="75" spans="1:7" ht="15">
      <c r="A75" s="4" t="s">
        <v>540</v>
      </c>
      <c r="F75" s="4"/>
      <c r="G75" s="4"/>
    </row>
    <row r="76" spans="1:7" ht="15">
      <c r="A76" s="4" t="s">
        <v>541</v>
      </c>
      <c r="F76" s="4"/>
      <c r="G76" s="4"/>
    </row>
    <row r="77" spans="1:7" ht="15">
      <c r="A77" s="4" t="s">
        <v>542</v>
      </c>
      <c r="F77" s="4"/>
      <c r="G77" s="4"/>
    </row>
    <row r="78" spans="1:7" ht="15">
      <c r="A78" s="4" t="s">
        <v>544</v>
      </c>
      <c r="G78" s="4"/>
    </row>
    <row r="79" ht="15">
      <c r="G79" s="4"/>
    </row>
    <row r="82" ht="15">
      <c r="D82" t="s">
        <v>76</v>
      </c>
    </row>
  </sheetData>
  <sheetProtection password="81D2" sheet="1"/>
  <mergeCells count="2">
    <mergeCell ref="B42:D42"/>
    <mergeCell ref="B45:D45"/>
  </mergeCells>
  <printOptions/>
  <pageMargins left="0.25" right="0.25" top="0.3541666666666667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0"/>
  <sheetViews>
    <sheetView view="pageLayout" workbookViewId="0" topLeftCell="A63">
      <selection activeCell="A71" sqref="A71:E80"/>
    </sheetView>
  </sheetViews>
  <sheetFormatPr defaultColWidth="9.140625" defaultRowHeight="15"/>
  <cols>
    <col min="4" max="4" width="48.00390625" style="0" customWidth="1"/>
    <col min="5" max="5" width="21.4218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190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191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182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195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192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194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446</v>
      </c>
      <c r="B19" s="7"/>
      <c r="C19" s="7"/>
      <c r="D19" s="7"/>
      <c r="E19" s="7"/>
      <c r="F19" s="4"/>
      <c r="G19" s="4"/>
    </row>
    <row r="20" spans="1:7" ht="15">
      <c r="A20" s="34" t="s">
        <v>196</v>
      </c>
      <c r="B20" s="12"/>
      <c r="C20" s="12"/>
      <c r="D20" s="18"/>
      <c r="E20" s="19"/>
      <c r="F20" s="4"/>
      <c r="G20" s="4"/>
    </row>
    <row r="21" spans="1:7" ht="15">
      <c r="A21" s="34" t="s">
        <v>129</v>
      </c>
      <c r="B21" s="12"/>
      <c r="C21" s="12"/>
      <c r="D21" s="18"/>
      <c r="E21" s="19"/>
      <c r="F21" s="4"/>
      <c r="G21" s="4"/>
    </row>
    <row r="22" spans="1:7" ht="15">
      <c r="A22" s="34" t="s">
        <v>197</v>
      </c>
      <c r="B22" s="12"/>
      <c r="C22" s="12"/>
      <c r="D22" s="18"/>
      <c r="E22" s="19"/>
      <c r="F22" s="4"/>
      <c r="G22" s="4"/>
    </row>
    <row r="23" spans="1:7" ht="15">
      <c r="A23" s="12" t="s">
        <v>359</v>
      </c>
      <c r="B23" s="19"/>
      <c r="C23" s="19"/>
      <c r="D23" s="18"/>
      <c r="E23" s="19"/>
      <c r="F23" s="4"/>
      <c r="G23" s="4"/>
    </row>
    <row r="24" spans="1:6" ht="15">
      <c r="A24" s="12" t="s">
        <v>198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15.5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97.3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18.2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58.2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19.8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28.3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E41+E45+E47+E49+E48</f>
        <v>30.7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20"/>
      <c r="B41" s="32" t="s">
        <v>19</v>
      </c>
      <c r="C41" s="32"/>
      <c r="D41" s="33"/>
      <c r="E41" s="58">
        <v>2.1</v>
      </c>
      <c r="F41" s="4"/>
    </row>
    <row r="42" spans="1:6" ht="15.75">
      <c r="A42" s="27"/>
      <c r="B42" s="162" t="s">
        <v>199</v>
      </c>
      <c r="C42" s="163"/>
      <c r="D42" s="164"/>
      <c r="E42" s="56"/>
      <c r="F42" s="4"/>
    </row>
    <row r="43" spans="1:6" ht="15">
      <c r="A43" s="17"/>
      <c r="B43" s="1" t="s">
        <v>200</v>
      </c>
      <c r="C43" s="2"/>
      <c r="D43" s="3"/>
      <c r="E43" s="60">
        <v>13.4</v>
      </c>
      <c r="F43" s="4"/>
    </row>
    <row r="44" spans="1:6" ht="15.75">
      <c r="A44" s="27"/>
      <c r="B44" s="162" t="s">
        <v>23</v>
      </c>
      <c r="C44" s="165"/>
      <c r="D44" s="166"/>
      <c r="E44" s="56"/>
      <c r="F44" s="4"/>
    </row>
    <row r="45" spans="1:6" ht="15">
      <c r="A45" s="17" t="s">
        <v>57</v>
      </c>
      <c r="B45" s="1" t="s">
        <v>272</v>
      </c>
      <c r="C45" s="2"/>
      <c r="D45" s="3"/>
      <c r="E45" s="57">
        <v>0.6</v>
      </c>
      <c r="F45" s="4"/>
    </row>
    <row r="46" spans="1:6" ht="15">
      <c r="A46" s="59" t="s">
        <v>59</v>
      </c>
      <c r="B46" s="29" t="s">
        <v>26</v>
      </c>
      <c r="C46" s="29"/>
      <c r="D46" s="29"/>
      <c r="E46" s="58"/>
      <c r="F46" s="4"/>
    </row>
    <row r="47" spans="1:6" ht="15">
      <c r="A47" s="17"/>
      <c r="B47" s="32" t="s">
        <v>27</v>
      </c>
      <c r="C47" s="32"/>
      <c r="D47" s="32"/>
      <c r="E47" s="60">
        <v>26.6</v>
      </c>
      <c r="F47" s="4"/>
    </row>
    <row r="48" spans="1:6" ht="15.75" customHeight="1">
      <c r="A48" s="24" t="s">
        <v>60</v>
      </c>
      <c r="B48" s="167" t="s">
        <v>24</v>
      </c>
      <c r="C48" s="168"/>
      <c r="D48" s="169"/>
      <c r="E48" s="73">
        <v>1.4</v>
      </c>
      <c r="F48" s="4"/>
    </row>
    <row r="49" spans="1:6" ht="15" customHeight="1">
      <c r="A49" s="24" t="s">
        <v>61</v>
      </c>
      <c r="B49" s="24" t="s">
        <v>153</v>
      </c>
      <c r="C49" s="25"/>
      <c r="D49" s="26"/>
      <c r="E49" s="73">
        <v>0</v>
      </c>
      <c r="F49" s="4"/>
    </row>
    <row r="50" spans="1:6" ht="15">
      <c r="A50" s="24" t="s">
        <v>80</v>
      </c>
      <c r="B50" s="24" t="s">
        <v>126</v>
      </c>
      <c r="C50" s="25"/>
      <c r="D50" s="26"/>
      <c r="E50" s="73">
        <v>2.3</v>
      </c>
      <c r="F50" s="4"/>
    </row>
    <row r="51" spans="1:6" ht="16.5" customHeight="1">
      <c r="A51" s="8">
        <v>5</v>
      </c>
      <c r="B51" s="10" t="s">
        <v>29</v>
      </c>
      <c r="C51" s="10"/>
      <c r="D51" s="10"/>
      <c r="E51" s="42"/>
      <c r="F51" s="4"/>
    </row>
    <row r="52" spans="1:6" ht="14.25" customHeight="1">
      <c r="A52" s="38"/>
      <c r="B52" s="12" t="s">
        <v>13</v>
      </c>
      <c r="C52" s="12"/>
      <c r="D52" s="12"/>
      <c r="E52" s="41">
        <v>8</v>
      </c>
      <c r="F52" s="4"/>
    </row>
    <row r="53" spans="1:6" ht="18" customHeight="1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55">
        <v>25.6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22.2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1.6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78.2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v>27.6</v>
      </c>
      <c r="F61" s="4"/>
    </row>
    <row r="62" spans="1:6" ht="15">
      <c r="A62" s="76" t="s">
        <v>62</v>
      </c>
      <c r="B62" s="31" t="s">
        <v>67</v>
      </c>
      <c r="C62" s="32"/>
      <c r="D62" s="33"/>
      <c r="E62" s="48">
        <v>1.1</v>
      </c>
      <c r="F62" s="4"/>
    </row>
    <row r="63" spans="1:6" ht="15">
      <c r="A63" s="20" t="s">
        <v>64</v>
      </c>
      <c r="B63" s="21" t="s">
        <v>39</v>
      </c>
      <c r="C63" s="19"/>
      <c r="D63" s="22"/>
      <c r="E63" s="48">
        <v>1.3</v>
      </c>
      <c r="F63" s="4"/>
    </row>
    <row r="64" spans="1:6" ht="15">
      <c r="A64" s="23" t="s">
        <v>65</v>
      </c>
      <c r="B64" s="28" t="s">
        <v>40</v>
      </c>
      <c r="C64" s="29"/>
      <c r="D64" s="30"/>
      <c r="E64" s="48">
        <v>28.5</v>
      </c>
      <c r="F64" s="4"/>
    </row>
    <row r="65" spans="1:6" ht="15">
      <c r="A65" s="9"/>
      <c r="B65" s="9" t="s">
        <v>41</v>
      </c>
      <c r="C65" s="10"/>
      <c r="D65" s="11"/>
      <c r="E65" s="42">
        <f>E61+E60+E58+E55+E54+E52+E39+E37+E27+E28</f>
        <v>335</v>
      </c>
      <c r="F65" s="4"/>
    </row>
    <row r="66" spans="1:6" ht="15">
      <c r="A66" s="39">
        <v>11</v>
      </c>
      <c r="B66" s="39" t="s">
        <v>42</v>
      </c>
      <c r="C66" s="12"/>
      <c r="D66" s="40"/>
      <c r="E66" s="72"/>
      <c r="F66" s="4"/>
    </row>
    <row r="67" spans="1:6" ht="15">
      <c r="A67" s="14"/>
      <c r="B67" s="14" t="s">
        <v>68</v>
      </c>
      <c r="C67" s="32"/>
      <c r="D67" s="16"/>
      <c r="E67" s="36"/>
      <c r="F67" s="4"/>
    </row>
    <row r="68" spans="1:7" ht="15">
      <c r="A68" s="74"/>
      <c r="B68" s="4"/>
      <c r="C68" s="29"/>
      <c r="D68" s="4"/>
      <c r="E68" s="4"/>
      <c r="F68" s="4"/>
      <c r="G68" s="4"/>
    </row>
    <row r="69" spans="1:7" ht="15">
      <c r="A69" s="19" t="s">
        <v>201</v>
      </c>
      <c r="B69" s="19"/>
      <c r="C69" s="19"/>
      <c r="D69" s="19"/>
      <c r="E69" s="75"/>
      <c r="F69" s="75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 t="s">
        <v>539</v>
      </c>
      <c r="C71" s="4"/>
      <c r="E71" s="4"/>
      <c r="F71" s="4"/>
      <c r="G71" s="4"/>
    </row>
    <row r="72" spans="1:7" ht="15">
      <c r="A72" s="4" t="s">
        <v>543</v>
      </c>
      <c r="B72" s="4"/>
      <c r="C72" s="4"/>
      <c r="F72" s="4"/>
      <c r="G72" s="4"/>
    </row>
    <row r="73" spans="1:7" ht="15">
      <c r="A73" s="4" t="s">
        <v>540</v>
      </c>
      <c r="F73" s="4"/>
      <c r="G73" s="4"/>
    </row>
    <row r="74" spans="1:7" ht="15">
      <c r="A74" s="4" t="s">
        <v>541</v>
      </c>
      <c r="F74" s="4"/>
      <c r="G74" s="4"/>
    </row>
    <row r="75" spans="1:7" ht="15">
      <c r="A75" s="4" t="s">
        <v>542</v>
      </c>
      <c r="F75" s="4"/>
      <c r="G75" s="4"/>
    </row>
    <row r="76" spans="1:7" ht="15">
      <c r="A76" s="4" t="s">
        <v>544</v>
      </c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4:6" ht="15">
      <c r="D80" t="s">
        <v>76</v>
      </c>
      <c r="F80" s="4"/>
    </row>
  </sheetData>
  <sheetProtection password="81D2" sheet="1"/>
  <mergeCells count="3">
    <mergeCell ref="B48:D48"/>
    <mergeCell ref="B44:D44"/>
    <mergeCell ref="B42:D42"/>
  </mergeCells>
  <printOptions/>
  <pageMargins left="0.25" right="0.25" top="0.5416666666666666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3"/>
  <sheetViews>
    <sheetView view="pageLayout" workbookViewId="0" topLeftCell="A66">
      <selection activeCell="A74" sqref="A74:E83"/>
    </sheetView>
  </sheetViews>
  <sheetFormatPr defaultColWidth="9.140625" defaultRowHeight="15"/>
  <cols>
    <col min="4" max="4" width="47.8515625" style="0" customWidth="1"/>
    <col min="5" max="5" width="21.0039062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202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203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204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205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206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207</v>
      </c>
      <c r="B19" s="7"/>
      <c r="C19" s="7"/>
      <c r="D19" s="7"/>
      <c r="E19" s="7"/>
      <c r="F19" s="4"/>
      <c r="G19" s="4"/>
    </row>
    <row r="20" spans="1:7" ht="15">
      <c r="A20" s="34" t="s">
        <v>211</v>
      </c>
      <c r="B20" s="12"/>
      <c r="C20" s="12"/>
      <c r="D20" s="18"/>
      <c r="E20" s="19"/>
      <c r="F20" s="4"/>
      <c r="G20" s="4"/>
    </row>
    <row r="21" spans="1:7" ht="15">
      <c r="A21" s="34" t="s">
        <v>212</v>
      </c>
      <c r="B21" s="12"/>
      <c r="C21" s="12"/>
      <c r="D21" s="18"/>
      <c r="E21" s="19"/>
      <c r="F21" s="4"/>
      <c r="G21" s="4"/>
    </row>
    <row r="22" spans="1:7" ht="15">
      <c r="A22" s="34" t="s">
        <v>213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208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36.8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142.6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41.5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69.3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1.3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30.5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28.3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E41+E42+E44+E46+E45+E47</f>
        <v>25.299999999999997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58">
        <v>4.8</v>
      </c>
      <c r="F41" s="4"/>
    </row>
    <row r="42" spans="1:6" ht="15">
      <c r="A42" s="17" t="s">
        <v>57</v>
      </c>
      <c r="B42" s="24" t="s">
        <v>210</v>
      </c>
      <c r="C42" s="2"/>
      <c r="D42" s="3"/>
      <c r="E42" s="48">
        <v>0.8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8"/>
      <c r="F43" s="4"/>
    </row>
    <row r="44" spans="1:6" ht="15">
      <c r="A44" s="17"/>
      <c r="B44" s="32" t="s">
        <v>27</v>
      </c>
      <c r="C44" s="32"/>
      <c r="D44" s="32"/>
      <c r="E44" s="60">
        <v>8.6</v>
      </c>
      <c r="F44" s="4"/>
    </row>
    <row r="45" spans="1:6" ht="15.75">
      <c r="A45" s="24" t="s">
        <v>60</v>
      </c>
      <c r="B45" s="167" t="s">
        <v>24</v>
      </c>
      <c r="C45" s="168"/>
      <c r="D45" s="169"/>
      <c r="E45" s="73">
        <v>0.6</v>
      </c>
      <c r="F45" s="4"/>
    </row>
    <row r="46" spans="1:6" ht="15">
      <c r="A46" s="24" t="s">
        <v>61</v>
      </c>
      <c r="B46" s="24" t="s">
        <v>153</v>
      </c>
      <c r="C46" s="25"/>
      <c r="D46" s="26"/>
      <c r="E46" s="73">
        <v>0</v>
      </c>
      <c r="F46" s="4"/>
    </row>
    <row r="47" spans="1:6" ht="15">
      <c r="A47" s="24" t="s">
        <v>80</v>
      </c>
      <c r="B47" s="24" t="s">
        <v>209</v>
      </c>
      <c r="C47" s="25"/>
      <c r="D47" s="26"/>
      <c r="E47" s="73">
        <v>10.5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9.3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58.4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25.7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1.6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108.3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40.3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1.4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1.6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37.3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476.6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214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8.75">
      <c r="A68" s="90" t="s">
        <v>373</v>
      </c>
      <c r="B68" s="91"/>
      <c r="C68" s="91"/>
      <c r="F68" s="88"/>
      <c r="G68" s="4"/>
    </row>
    <row r="69" spans="1:7" ht="15">
      <c r="A69" s="92" t="s">
        <v>374</v>
      </c>
      <c r="C69" s="89"/>
      <c r="F69" s="88"/>
      <c r="G69" s="4"/>
    </row>
    <row r="70" spans="1:7" ht="15">
      <c r="A70" s="93" t="s">
        <v>401</v>
      </c>
      <c r="B70" s="93"/>
      <c r="C70" s="94"/>
      <c r="F70" s="88"/>
      <c r="G70" s="4"/>
    </row>
    <row r="71" spans="1:7" ht="15">
      <c r="A71" s="92" t="s">
        <v>398</v>
      </c>
      <c r="B71" s="93"/>
      <c r="C71" s="93"/>
      <c r="F71" s="88"/>
      <c r="G71" s="4"/>
    </row>
    <row r="72" spans="1:7" ht="15">
      <c r="A72" s="93" t="s">
        <v>399</v>
      </c>
      <c r="B72" s="93"/>
      <c r="C72" s="93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 t="s">
        <v>539</v>
      </c>
      <c r="C74" s="4"/>
      <c r="E74" s="4"/>
      <c r="F74" s="4"/>
      <c r="G74" s="4"/>
    </row>
    <row r="75" spans="1:7" ht="15">
      <c r="A75" s="4" t="s">
        <v>543</v>
      </c>
      <c r="B75" s="4"/>
      <c r="C75" s="4"/>
      <c r="F75" s="4"/>
      <c r="G75" s="4"/>
    </row>
    <row r="76" spans="1:7" ht="15">
      <c r="A76" s="4" t="s">
        <v>540</v>
      </c>
      <c r="F76" s="4"/>
      <c r="G76" s="4"/>
    </row>
    <row r="77" spans="1:7" ht="15">
      <c r="A77" s="4" t="s">
        <v>541</v>
      </c>
      <c r="F77" s="4"/>
      <c r="G77" s="4"/>
    </row>
    <row r="78" spans="1:7" ht="15">
      <c r="A78" s="4" t="s">
        <v>542</v>
      </c>
      <c r="G78" s="4"/>
    </row>
    <row r="79" spans="1:7" ht="15">
      <c r="A79" s="4" t="s">
        <v>544</v>
      </c>
      <c r="G79" s="4"/>
    </row>
    <row r="83" ht="15">
      <c r="D83" t="s">
        <v>76</v>
      </c>
    </row>
  </sheetData>
  <sheetProtection password="81D2" sheet="1"/>
  <mergeCells count="1">
    <mergeCell ref="B45:D45"/>
  </mergeCells>
  <printOptions/>
  <pageMargins left="0.25" right="0.25" top="0.3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6"/>
  <sheetViews>
    <sheetView view="pageLayout" workbookViewId="0" topLeftCell="A65">
      <selection activeCell="A77" sqref="A77:E86"/>
    </sheetView>
  </sheetViews>
  <sheetFormatPr defaultColWidth="9.140625" defaultRowHeight="15"/>
  <cols>
    <col min="4" max="4" width="48.7109375" style="0" customWidth="1"/>
    <col min="5" max="5" width="22.14062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215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216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182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195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192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194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193</v>
      </c>
      <c r="B19" s="7"/>
      <c r="C19" s="7"/>
      <c r="D19" s="7"/>
      <c r="E19" s="7"/>
      <c r="F19" s="4"/>
      <c r="G19" s="4"/>
    </row>
    <row r="20" spans="1:7" ht="15">
      <c r="A20" s="34" t="s">
        <v>196</v>
      </c>
      <c r="B20" s="12"/>
      <c r="C20" s="12"/>
      <c r="D20" s="18"/>
      <c r="E20" s="19"/>
      <c r="F20" s="4"/>
      <c r="G20" s="4"/>
    </row>
    <row r="21" spans="1:7" ht="15">
      <c r="A21" s="34" t="s">
        <v>129</v>
      </c>
      <c r="B21" s="12"/>
      <c r="C21" s="12"/>
      <c r="D21" s="18"/>
      <c r="E21" s="19"/>
      <c r="F21" s="4"/>
      <c r="G21" s="4"/>
    </row>
    <row r="22" spans="1:7" ht="15">
      <c r="A22" s="34" t="s">
        <v>197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198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15.5</v>
      </c>
      <c r="F27" s="4"/>
    </row>
    <row r="28" spans="1:6" ht="15">
      <c r="A28" s="38">
        <v>2</v>
      </c>
      <c r="B28" s="39" t="s">
        <v>400</v>
      </c>
      <c r="C28" s="12"/>
      <c r="D28" s="40"/>
      <c r="E28" s="42">
        <f>E30+E32+E33+E35</f>
        <v>97.3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18.2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58.2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271</v>
      </c>
      <c r="C35" s="19"/>
      <c r="D35" s="19"/>
      <c r="E35" s="46">
        <v>19.8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28.3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E41+E45+E47+E49+E48</f>
        <v>30.7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20"/>
      <c r="B41" s="32" t="s">
        <v>19</v>
      </c>
      <c r="C41" s="32"/>
      <c r="D41" s="33"/>
      <c r="E41" s="58">
        <v>2.1</v>
      </c>
      <c r="F41" s="4"/>
    </row>
    <row r="42" spans="1:6" ht="15.75">
      <c r="A42" s="27"/>
      <c r="B42" s="162" t="s">
        <v>199</v>
      </c>
      <c r="C42" s="163"/>
      <c r="D42" s="164"/>
      <c r="E42" s="56"/>
      <c r="F42" s="4"/>
    </row>
    <row r="43" spans="1:6" ht="15">
      <c r="A43" s="17"/>
      <c r="B43" s="1" t="s">
        <v>200</v>
      </c>
      <c r="C43" s="2"/>
      <c r="D43" s="3"/>
      <c r="E43" s="60">
        <v>13.4</v>
      </c>
      <c r="F43" s="4"/>
    </row>
    <row r="44" spans="1:6" ht="15.75">
      <c r="A44" s="27"/>
      <c r="B44" s="162" t="s">
        <v>23</v>
      </c>
      <c r="C44" s="165"/>
      <c r="D44" s="166"/>
      <c r="E44" s="56"/>
      <c r="F44" s="4"/>
    </row>
    <row r="45" spans="1:6" ht="15">
      <c r="A45" s="17" t="s">
        <v>57</v>
      </c>
      <c r="B45" s="1" t="s">
        <v>272</v>
      </c>
      <c r="C45" s="2"/>
      <c r="D45" s="3"/>
      <c r="E45" s="57">
        <v>0.6</v>
      </c>
      <c r="F45" s="4"/>
    </row>
    <row r="46" spans="1:6" ht="15">
      <c r="A46" s="59" t="s">
        <v>59</v>
      </c>
      <c r="B46" s="29" t="s">
        <v>26</v>
      </c>
      <c r="C46" s="29"/>
      <c r="D46" s="29"/>
      <c r="E46" s="58"/>
      <c r="F46" s="4"/>
    </row>
    <row r="47" spans="1:6" ht="15">
      <c r="A47" s="17"/>
      <c r="B47" s="32" t="s">
        <v>27</v>
      </c>
      <c r="C47" s="32"/>
      <c r="D47" s="32"/>
      <c r="E47" s="60">
        <v>26.6</v>
      </c>
      <c r="F47" s="4"/>
    </row>
    <row r="48" spans="1:6" ht="15.75" customHeight="1">
      <c r="A48" s="24" t="s">
        <v>61</v>
      </c>
      <c r="B48" s="167" t="s">
        <v>24</v>
      </c>
      <c r="C48" s="168"/>
      <c r="D48" s="169"/>
      <c r="E48" s="73">
        <v>1.4</v>
      </c>
      <c r="F48" s="4"/>
    </row>
    <row r="49" spans="1:6" ht="15" customHeight="1">
      <c r="A49" s="24" t="s">
        <v>80</v>
      </c>
      <c r="B49" s="24" t="s">
        <v>153</v>
      </c>
      <c r="C49" s="25"/>
      <c r="D49" s="26"/>
      <c r="E49" s="73">
        <v>0</v>
      </c>
      <c r="F49" s="4"/>
    </row>
    <row r="50" spans="1:6" ht="15">
      <c r="A50" s="24" t="s">
        <v>81</v>
      </c>
      <c r="B50" s="24" t="s">
        <v>126</v>
      </c>
      <c r="C50" s="25"/>
      <c r="D50" s="26"/>
      <c r="E50" s="73">
        <v>2.3</v>
      </c>
      <c r="F50" s="4"/>
    </row>
    <row r="51" spans="1:6" ht="16.5" customHeight="1">
      <c r="A51" s="8">
        <v>5</v>
      </c>
      <c r="B51" s="10" t="s">
        <v>29</v>
      </c>
      <c r="C51" s="10"/>
      <c r="D51" s="10"/>
      <c r="E51" s="42"/>
      <c r="F51" s="4"/>
    </row>
    <row r="52" spans="1:6" ht="14.25" customHeight="1">
      <c r="A52" s="38"/>
      <c r="B52" s="12" t="s">
        <v>13</v>
      </c>
      <c r="C52" s="12"/>
      <c r="D52" s="12"/>
      <c r="E52" s="41">
        <v>8</v>
      </c>
      <c r="F52" s="4"/>
    </row>
    <row r="53" spans="1:6" ht="18" customHeight="1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55">
        <v>25.6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22.2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1.6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78.2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v>27.6</v>
      </c>
      <c r="F61" s="4"/>
    </row>
    <row r="62" spans="1:6" ht="15">
      <c r="A62" s="76" t="s">
        <v>62</v>
      </c>
      <c r="B62" s="31" t="s">
        <v>67</v>
      </c>
      <c r="C62" s="32"/>
      <c r="D62" s="33"/>
      <c r="E62" s="48">
        <v>1.1</v>
      </c>
      <c r="F62" s="4"/>
    </row>
    <row r="63" spans="1:6" ht="15">
      <c r="A63" s="20" t="s">
        <v>64</v>
      </c>
      <c r="B63" s="21" t="s">
        <v>39</v>
      </c>
      <c r="C63" s="19"/>
      <c r="D63" s="22"/>
      <c r="E63" s="48">
        <v>1.3</v>
      </c>
      <c r="F63" s="4"/>
    </row>
    <row r="64" spans="1:6" ht="15">
      <c r="A64" s="23" t="s">
        <v>65</v>
      </c>
      <c r="B64" s="28" t="s">
        <v>40</v>
      </c>
      <c r="C64" s="29"/>
      <c r="D64" s="30"/>
      <c r="E64" s="48">
        <v>28.5</v>
      </c>
      <c r="F64" s="4"/>
    </row>
    <row r="65" spans="1:6" ht="15">
      <c r="A65" s="9"/>
      <c r="B65" s="9" t="s">
        <v>41</v>
      </c>
      <c r="C65" s="10"/>
      <c r="D65" s="11"/>
      <c r="E65" s="42">
        <f>E61+E60+E58+E55+E54+E52+E39+E37+E27+E28</f>
        <v>335</v>
      </c>
      <c r="F65" s="4"/>
    </row>
    <row r="66" spans="1:6" ht="15">
      <c r="A66" s="39">
        <v>11</v>
      </c>
      <c r="B66" s="39" t="s">
        <v>42</v>
      </c>
      <c r="C66" s="12"/>
      <c r="D66" s="40"/>
      <c r="E66" s="72"/>
      <c r="F66" s="4"/>
    </row>
    <row r="67" spans="1:6" ht="15">
      <c r="A67" s="14"/>
      <c r="B67" s="14" t="s">
        <v>68</v>
      </c>
      <c r="C67" s="32"/>
      <c r="D67" s="16"/>
      <c r="E67" s="36"/>
      <c r="F67" s="4"/>
    </row>
    <row r="68" spans="1:7" ht="15">
      <c r="A68" s="74"/>
      <c r="B68" s="4"/>
      <c r="C68" s="29"/>
      <c r="D68" s="4"/>
      <c r="E68" s="4"/>
      <c r="F68" s="4"/>
      <c r="G68" s="4"/>
    </row>
    <row r="69" spans="1:7" ht="15">
      <c r="A69" s="19" t="s">
        <v>201</v>
      </c>
      <c r="B69" s="19"/>
      <c r="C69" s="19"/>
      <c r="D69" s="19"/>
      <c r="E69" s="75"/>
      <c r="F69" s="75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8.75">
      <c r="A71" s="90" t="s">
        <v>373</v>
      </c>
      <c r="B71" s="91"/>
      <c r="C71" s="91"/>
      <c r="F71" s="88"/>
      <c r="G71" s="4"/>
    </row>
    <row r="72" spans="1:7" ht="15">
      <c r="A72" s="92" t="s">
        <v>374</v>
      </c>
      <c r="C72" s="89"/>
      <c r="F72" s="88"/>
      <c r="G72" s="4"/>
    </row>
    <row r="73" spans="1:7" ht="15">
      <c r="A73" s="93" t="s">
        <v>402</v>
      </c>
      <c r="B73" s="93"/>
      <c r="C73" s="94"/>
      <c r="F73" s="88"/>
      <c r="G73" s="4"/>
    </row>
    <row r="74" spans="1:7" ht="15">
      <c r="A74" s="92" t="s">
        <v>403</v>
      </c>
      <c r="B74" s="93"/>
      <c r="C74" s="93"/>
      <c r="F74" s="88"/>
      <c r="G74" s="4"/>
    </row>
    <row r="75" spans="1:7" ht="15">
      <c r="A75" s="93" t="s">
        <v>404</v>
      </c>
      <c r="B75" s="93"/>
      <c r="C75" s="93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 t="s">
        <v>539</v>
      </c>
      <c r="C77" s="4"/>
      <c r="E77" s="4"/>
      <c r="F77" s="4"/>
      <c r="G77" s="4"/>
    </row>
    <row r="78" spans="1:7" ht="15">
      <c r="A78" s="4" t="s">
        <v>543</v>
      </c>
      <c r="B78" s="4"/>
      <c r="C78" s="4"/>
      <c r="F78" s="4"/>
      <c r="G78" s="4"/>
    </row>
    <row r="79" spans="1:7" ht="15">
      <c r="A79" s="4" t="s">
        <v>540</v>
      </c>
      <c r="F79" s="4"/>
      <c r="G79" s="4"/>
    </row>
    <row r="80" spans="1:6" ht="15">
      <c r="A80" s="4" t="s">
        <v>541</v>
      </c>
      <c r="F80" s="4"/>
    </row>
    <row r="81" ht="15">
      <c r="A81" s="4" t="s">
        <v>542</v>
      </c>
    </row>
    <row r="82" ht="15">
      <c r="A82" s="4" t="s">
        <v>544</v>
      </c>
    </row>
    <row r="86" ht="15">
      <c r="D86" t="s">
        <v>76</v>
      </c>
    </row>
  </sheetData>
  <sheetProtection password="81D2" sheet="1"/>
  <mergeCells count="3">
    <mergeCell ref="B42:D42"/>
    <mergeCell ref="B44:D44"/>
    <mergeCell ref="B48:D48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6"/>
  <sheetViews>
    <sheetView view="pageLayout" workbookViewId="0" topLeftCell="A65">
      <selection activeCell="D86" sqref="D86"/>
    </sheetView>
  </sheetViews>
  <sheetFormatPr defaultColWidth="9.140625" defaultRowHeight="15"/>
  <cols>
    <col min="1" max="1" width="6.421875" style="0" customWidth="1"/>
    <col min="4" max="4" width="53.421875" style="0" customWidth="1"/>
    <col min="5" max="5" width="20.57421875" style="0" customWidth="1"/>
    <col min="6" max="6" width="23.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217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216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228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218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219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220</v>
      </c>
      <c r="B19" s="7"/>
      <c r="C19" s="7"/>
      <c r="D19" s="7"/>
      <c r="E19" s="7"/>
      <c r="F19" s="4"/>
      <c r="G19" s="4"/>
    </row>
    <row r="20" spans="1:7" ht="15">
      <c r="A20" s="34" t="s">
        <v>222</v>
      </c>
      <c r="B20" s="12"/>
      <c r="C20" s="12"/>
      <c r="D20" s="18"/>
      <c r="E20" s="19"/>
      <c r="F20" s="4"/>
      <c r="G20" s="4"/>
    </row>
    <row r="21" spans="1:7" ht="15">
      <c r="A21" s="34" t="s">
        <v>223</v>
      </c>
      <c r="B21" s="12"/>
      <c r="C21" s="12"/>
      <c r="D21" s="18"/>
      <c r="E21" s="19"/>
      <c r="F21" s="4"/>
      <c r="G21" s="4"/>
    </row>
    <row r="22" spans="1:7" ht="15">
      <c r="A22" s="34" t="s">
        <v>224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221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21.4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107.6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23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57.8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2.1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24.7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40.3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97"/>
      <c r="B39" s="15" t="s">
        <v>17</v>
      </c>
      <c r="C39" s="15"/>
      <c r="D39" s="15"/>
      <c r="E39" s="55">
        <f>E41+E45+E47+E49+E48+E50</f>
        <v>22.400000000000002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20"/>
      <c r="B41" s="32" t="s">
        <v>19</v>
      </c>
      <c r="C41" s="32"/>
      <c r="D41" s="33"/>
      <c r="E41" s="58">
        <v>4.1</v>
      </c>
      <c r="F41" s="4"/>
    </row>
    <row r="42" spans="1:6" ht="15.75">
      <c r="A42" s="27"/>
      <c r="B42" s="162" t="s">
        <v>405</v>
      </c>
      <c r="C42" s="163"/>
      <c r="D42" s="164"/>
      <c r="E42" s="56"/>
      <c r="F42" s="4"/>
    </row>
    <row r="43" spans="1:6" ht="15">
      <c r="A43" s="17" t="s">
        <v>57</v>
      </c>
      <c r="B43" s="1" t="s">
        <v>22</v>
      </c>
      <c r="C43" s="2"/>
      <c r="D43" s="3"/>
      <c r="E43" s="60">
        <v>1.2</v>
      </c>
      <c r="F43" s="4"/>
    </row>
    <row r="44" spans="1:6" ht="15.75">
      <c r="A44" s="27"/>
      <c r="B44" s="162" t="s">
        <v>23</v>
      </c>
      <c r="C44" s="165"/>
      <c r="D44" s="166"/>
      <c r="E44" s="56"/>
      <c r="F44" s="4"/>
    </row>
    <row r="45" spans="1:6" ht="15">
      <c r="A45" s="17" t="s">
        <v>59</v>
      </c>
      <c r="B45" s="1" t="s">
        <v>272</v>
      </c>
      <c r="C45" s="2"/>
      <c r="D45" s="3"/>
      <c r="E45" s="57">
        <v>3.8</v>
      </c>
      <c r="F45" s="4"/>
    </row>
    <row r="46" spans="1:6" ht="15">
      <c r="A46" s="95" t="s">
        <v>60</v>
      </c>
      <c r="B46" s="29" t="s">
        <v>26</v>
      </c>
      <c r="C46" s="29"/>
      <c r="D46" s="29"/>
      <c r="E46" s="58"/>
      <c r="F46" s="4"/>
    </row>
    <row r="47" spans="1:6" ht="15">
      <c r="A47" s="17"/>
      <c r="B47" s="32" t="s">
        <v>27</v>
      </c>
      <c r="C47" s="32"/>
      <c r="D47" s="32"/>
      <c r="E47" s="60">
        <v>7.6</v>
      </c>
      <c r="F47" s="4"/>
    </row>
    <row r="48" spans="1:6" ht="15.75" customHeight="1">
      <c r="A48" s="24" t="s">
        <v>61</v>
      </c>
      <c r="B48" s="167" t="s">
        <v>24</v>
      </c>
      <c r="C48" s="168"/>
      <c r="D48" s="169"/>
      <c r="E48" s="73">
        <v>2.1</v>
      </c>
      <c r="F48" s="4"/>
    </row>
    <row r="49" spans="1:6" ht="15" customHeight="1">
      <c r="A49" s="24" t="s">
        <v>80</v>
      </c>
      <c r="B49" s="21" t="s">
        <v>127</v>
      </c>
      <c r="C49" s="25"/>
      <c r="D49" s="26"/>
      <c r="E49" s="73">
        <v>3.2</v>
      </c>
      <c r="F49" s="4"/>
    </row>
    <row r="50" spans="1:6" ht="15">
      <c r="A50" s="24" t="s">
        <v>81</v>
      </c>
      <c r="B50" s="24" t="s">
        <v>126</v>
      </c>
      <c r="C50" s="25"/>
      <c r="D50" s="26"/>
      <c r="E50" s="73">
        <v>1.6</v>
      </c>
      <c r="F50" s="4"/>
    </row>
    <row r="51" spans="1:6" ht="16.5" customHeight="1">
      <c r="A51" s="8">
        <v>5</v>
      </c>
      <c r="B51" s="10" t="s">
        <v>29</v>
      </c>
      <c r="C51" s="10"/>
      <c r="D51" s="10"/>
      <c r="E51" s="42"/>
      <c r="F51" s="4"/>
    </row>
    <row r="52" spans="1:6" ht="14.25" customHeight="1">
      <c r="A52" s="38"/>
      <c r="B52" s="12" t="s">
        <v>13</v>
      </c>
      <c r="C52" s="12"/>
      <c r="D52" s="12"/>
      <c r="E52" s="41">
        <v>4.8</v>
      </c>
      <c r="F52" s="4"/>
    </row>
    <row r="53" spans="1:6" ht="18" customHeight="1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55">
        <v>40.8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16.2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1.7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97.9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v>27.6</v>
      </c>
      <c r="F61" s="4"/>
    </row>
    <row r="62" spans="1:6" ht="15">
      <c r="A62" s="76" t="s">
        <v>62</v>
      </c>
      <c r="B62" s="31" t="s">
        <v>67</v>
      </c>
      <c r="C62" s="32"/>
      <c r="D62" s="33"/>
      <c r="E62" s="48">
        <v>1.1</v>
      </c>
      <c r="F62" s="4"/>
    </row>
    <row r="63" spans="1:6" ht="15">
      <c r="A63" s="20" t="s">
        <v>64</v>
      </c>
      <c r="B63" s="21" t="s">
        <v>39</v>
      </c>
      <c r="C63" s="19"/>
      <c r="D63" s="22"/>
      <c r="E63" s="48">
        <v>1.4</v>
      </c>
      <c r="F63" s="4"/>
    </row>
    <row r="64" spans="1:6" ht="15">
      <c r="A64" s="23" t="s">
        <v>65</v>
      </c>
      <c r="B64" s="28" t="s">
        <v>40</v>
      </c>
      <c r="C64" s="29"/>
      <c r="D64" s="30"/>
      <c r="E64" s="48">
        <v>32.7</v>
      </c>
      <c r="F64" s="4"/>
    </row>
    <row r="65" spans="1:6" ht="15">
      <c r="A65" s="9"/>
      <c r="B65" s="9" t="s">
        <v>41</v>
      </c>
      <c r="C65" s="10"/>
      <c r="D65" s="11"/>
      <c r="E65" s="42">
        <f>E61+E60+E58+E55+E54+E52+E39+E37+E27+E28</f>
        <v>380.69999999999993</v>
      </c>
      <c r="F65" s="4"/>
    </row>
    <row r="66" spans="1:6" ht="15">
      <c r="A66" s="39">
        <v>11</v>
      </c>
      <c r="B66" s="39" t="s">
        <v>42</v>
      </c>
      <c r="C66" s="12"/>
      <c r="D66" s="40"/>
      <c r="E66" s="72"/>
      <c r="F66" s="4"/>
    </row>
    <row r="67" spans="1:6" ht="15">
      <c r="A67" s="14"/>
      <c r="B67" s="14" t="s">
        <v>68</v>
      </c>
      <c r="C67" s="32"/>
      <c r="D67" s="16"/>
      <c r="E67" s="36"/>
      <c r="F67" s="4"/>
    </row>
    <row r="68" spans="1:7" ht="15">
      <c r="A68" s="74"/>
      <c r="B68" s="4"/>
      <c r="C68" s="29"/>
      <c r="D68" s="4"/>
      <c r="E68" s="4"/>
      <c r="F68" s="4"/>
      <c r="G68" s="4"/>
    </row>
    <row r="69" spans="1:7" ht="15">
      <c r="A69" s="19" t="s">
        <v>225</v>
      </c>
      <c r="B69" s="19"/>
      <c r="C69" s="19"/>
      <c r="D69" s="19"/>
      <c r="E69" s="75"/>
      <c r="F69" s="75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8.75">
      <c r="A71" s="90" t="s">
        <v>373</v>
      </c>
      <c r="B71" s="91"/>
      <c r="C71" s="91"/>
      <c r="F71" s="88"/>
      <c r="G71" s="4"/>
    </row>
    <row r="72" spans="1:7" ht="15">
      <c r="A72" s="92" t="s">
        <v>379</v>
      </c>
      <c r="C72" s="89"/>
      <c r="F72" s="88"/>
      <c r="G72" s="4"/>
    </row>
    <row r="73" spans="1:7" ht="15">
      <c r="A73" s="93" t="s">
        <v>406</v>
      </c>
      <c r="B73" s="93"/>
      <c r="C73" s="94"/>
      <c r="F73" s="88"/>
      <c r="G73" s="4"/>
    </row>
    <row r="74" spans="1:7" ht="15">
      <c r="A74" s="92" t="s">
        <v>407</v>
      </c>
      <c r="B74" s="93"/>
      <c r="C74" s="93"/>
      <c r="F74" s="88"/>
      <c r="G74" s="4"/>
    </row>
    <row r="75" spans="1:7" ht="15">
      <c r="A75" s="93" t="s">
        <v>408</v>
      </c>
      <c r="B75" s="93"/>
      <c r="C75" s="93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 t="s">
        <v>539</v>
      </c>
      <c r="C77" s="4"/>
      <c r="E77" s="4"/>
      <c r="F77" s="4"/>
      <c r="G77" s="4"/>
    </row>
    <row r="78" spans="1:7" ht="15">
      <c r="A78" s="4" t="s">
        <v>543</v>
      </c>
      <c r="B78" s="4"/>
      <c r="C78" s="4"/>
      <c r="G78" s="4"/>
    </row>
    <row r="79" spans="1:7" ht="15">
      <c r="A79" s="4" t="s">
        <v>540</v>
      </c>
      <c r="F79" s="4"/>
      <c r="G79" s="4"/>
    </row>
    <row r="80" spans="1:6" ht="15">
      <c r="A80" s="4" t="s">
        <v>541</v>
      </c>
      <c r="F80" s="4"/>
    </row>
    <row r="81" ht="15">
      <c r="A81" s="4" t="s">
        <v>542</v>
      </c>
    </row>
    <row r="82" ht="15">
      <c r="A82" s="4" t="s">
        <v>544</v>
      </c>
    </row>
    <row r="86" ht="15">
      <c r="D86" t="s">
        <v>76</v>
      </c>
    </row>
  </sheetData>
  <sheetProtection password="81D2" sheet="1"/>
  <mergeCells count="3">
    <mergeCell ref="B42:D42"/>
    <mergeCell ref="B44:D44"/>
    <mergeCell ref="B48:D48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3"/>
  <sheetViews>
    <sheetView view="pageLayout" workbookViewId="0" topLeftCell="A65">
      <selection activeCell="A74" sqref="A74:E83"/>
    </sheetView>
  </sheetViews>
  <sheetFormatPr defaultColWidth="9.140625" defaultRowHeight="15"/>
  <cols>
    <col min="4" max="4" width="47.7109375" style="0" customWidth="1"/>
    <col min="5" max="5" width="23.71093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226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216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227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229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230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231</v>
      </c>
      <c r="B19" s="7"/>
      <c r="C19" s="7"/>
      <c r="D19" s="7"/>
      <c r="E19" s="7"/>
      <c r="F19" s="4"/>
      <c r="G19" s="4"/>
    </row>
    <row r="20" spans="1:7" ht="15">
      <c r="A20" s="34" t="s">
        <v>233</v>
      </c>
      <c r="B20" s="12"/>
      <c r="C20" s="12"/>
      <c r="D20" s="18"/>
      <c r="E20" s="19"/>
      <c r="F20" s="4"/>
      <c r="G20" s="4"/>
    </row>
    <row r="21" spans="1:7" ht="15">
      <c r="A21" s="34" t="s">
        <v>234</v>
      </c>
      <c r="B21" s="12"/>
      <c r="C21" s="12"/>
      <c r="D21" s="18"/>
      <c r="E21" s="19"/>
      <c r="F21" s="4"/>
      <c r="G21" s="4"/>
    </row>
    <row r="22" spans="1:7" ht="15">
      <c r="A22" s="34" t="s">
        <v>235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232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50.4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171.4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51.3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71.5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4.2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44.4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49.1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E41+E43+E45+E44+E46+E47</f>
        <v>40.5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20"/>
      <c r="B41" s="32" t="s">
        <v>19</v>
      </c>
      <c r="C41" s="32"/>
      <c r="D41" s="33"/>
      <c r="E41" s="60">
        <v>1.8</v>
      </c>
      <c r="F41" s="4"/>
    </row>
    <row r="42" spans="1:6" ht="15">
      <c r="A42" s="59" t="s">
        <v>57</v>
      </c>
      <c r="B42" s="29" t="s">
        <v>26</v>
      </c>
      <c r="C42" s="29"/>
      <c r="D42" s="29"/>
      <c r="E42" s="58"/>
      <c r="F42" s="4"/>
    </row>
    <row r="43" spans="1:6" ht="15">
      <c r="A43" s="17"/>
      <c r="B43" s="32" t="s">
        <v>27</v>
      </c>
      <c r="C43" s="32"/>
      <c r="D43" s="32"/>
      <c r="E43" s="60">
        <v>5.6</v>
      </c>
      <c r="F43" s="4"/>
    </row>
    <row r="44" spans="1:6" ht="15.75">
      <c r="A44" s="24" t="s">
        <v>59</v>
      </c>
      <c r="B44" s="167" t="s">
        <v>24</v>
      </c>
      <c r="C44" s="168"/>
      <c r="D44" s="169"/>
      <c r="E44" s="73">
        <v>0</v>
      </c>
      <c r="F44" s="4"/>
    </row>
    <row r="45" spans="1:6" ht="15">
      <c r="A45" s="24" t="s">
        <v>60</v>
      </c>
      <c r="B45" s="21" t="s">
        <v>127</v>
      </c>
      <c r="C45" s="25"/>
      <c r="D45" s="26"/>
      <c r="E45" s="73">
        <v>1.7</v>
      </c>
      <c r="F45" s="4"/>
    </row>
    <row r="46" spans="1:6" ht="15">
      <c r="A46" s="24"/>
      <c r="B46" s="24" t="s">
        <v>58</v>
      </c>
      <c r="C46" s="25"/>
      <c r="D46" s="26"/>
      <c r="E46" s="73">
        <v>13.1</v>
      </c>
      <c r="F46" s="4"/>
    </row>
    <row r="47" spans="1:6" ht="15">
      <c r="A47" s="24" t="s">
        <v>61</v>
      </c>
      <c r="B47" s="24" t="s">
        <v>126</v>
      </c>
      <c r="C47" s="25"/>
      <c r="D47" s="26"/>
      <c r="E47" s="73">
        <v>18.3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8.4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51.7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19.7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2.2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114.3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45.1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2.2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1.7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41.2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552.8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236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8.75">
      <c r="A68" s="90" t="s">
        <v>373</v>
      </c>
      <c r="B68" s="91"/>
      <c r="C68" s="91"/>
      <c r="F68" s="88"/>
      <c r="G68" s="4"/>
    </row>
    <row r="69" spans="1:7" ht="15">
      <c r="A69" s="92" t="s">
        <v>374</v>
      </c>
      <c r="C69" s="89"/>
      <c r="F69" s="88"/>
      <c r="G69" s="4"/>
    </row>
    <row r="70" spans="1:7" ht="15">
      <c r="A70" s="93" t="s">
        <v>409</v>
      </c>
      <c r="B70" s="93"/>
      <c r="C70" s="94"/>
      <c r="F70" s="88"/>
      <c r="G70" s="4"/>
    </row>
    <row r="71" spans="1:7" ht="15">
      <c r="A71" s="92" t="s">
        <v>410</v>
      </c>
      <c r="B71" s="93"/>
      <c r="C71" s="93"/>
      <c r="F71" s="88"/>
      <c r="G71" s="4"/>
    </row>
    <row r="72" spans="1:7" ht="15">
      <c r="A72" s="93" t="s">
        <v>411</v>
      </c>
      <c r="B72" s="93"/>
      <c r="C72" s="93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 t="s">
        <v>539</v>
      </c>
      <c r="C74" s="4"/>
      <c r="E74" s="4"/>
      <c r="F74" s="4"/>
      <c r="G74" s="4"/>
    </row>
    <row r="75" spans="1:7" ht="15">
      <c r="A75" s="4" t="s">
        <v>543</v>
      </c>
      <c r="B75" s="4"/>
      <c r="C75" s="4"/>
      <c r="F75" s="4"/>
      <c r="G75" s="4"/>
    </row>
    <row r="76" spans="1:7" ht="15">
      <c r="A76" s="4" t="s">
        <v>540</v>
      </c>
      <c r="F76" s="4"/>
      <c r="G76" s="4"/>
    </row>
    <row r="77" spans="1:7" ht="15">
      <c r="A77" s="4" t="s">
        <v>541</v>
      </c>
      <c r="F77" s="4"/>
      <c r="G77" s="4"/>
    </row>
    <row r="78" spans="1:7" ht="15">
      <c r="A78" s="4" t="s">
        <v>542</v>
      </c>
      <c r="G78" s="4"/>
    </row>
    <row r="79" spans="1:7" ht="15">
      <c r="A79" s="4" t="s">
        <v>544</v>
      </c>
      <c r="G79" s="4"/>
    </row>
    <row r="83" ht="15">
      <c r="D83" t="s">
        <v>76</v>
      </c>
    </row>
  </sheetData>
  <sheetProtection password="81D2" sheet="1"/>
  <mergeCells count="1">
    <mergeCell ref="B44:D4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3"/>
  <sheetViews>
    <sheetView view="pageLayout" workbookViewId="0" topLeftCell="A67">
      <selection activeCell="A74" sqref="A74:E83"/>
    </sheetView>
  </sheetViews>
  <sheetFormatPr defaultColWidth="9.140625" defaultRowHeight="15"/>
  <cols>
    <col min="4" max="4" width="48.00390625" style="0" customWidth="1"/>
    <col min="5" max="5" width="22.140625" style="0" customWidth="1"/>
    <col min="6" max="6" width="23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237</v>
      </c>
      <c r="B4" s="7"/>
      <c r="C4" s="7"/>
      <c r="D4" s="7"/>
      <c r="E4" s="7"/>
      <c r="F4" s="7"/>
      <c r="G4" s="7"/>
    </row>
    <row r="5" spans="1:7" ht="15.75">
      <c r="A5" s="7" t="s">
        <v>238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191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426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239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240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/>
      <c r="B19" s="7"/>
      <c r="C19" s="7"/>
      <c r="D19" s="7"/>
      <c r="E19" s="7"/>
      <c r="F19" s="4"/>
      <c r="G19" s="4"/>
    </row>
    <row r="20" spans="1:7" ht="15">
      <c r="A20" s="34" t="s">
        <v>241</v>
      </c>
      <c r="B20" s="12"/>
      <c r="C20" s="12"/>
      <c r="D20" s="18"/>
      <c r="E20" s="19"/>
      <c r="F20" s="4"/>
      <c r="G20" s="4"/>
    </row>
    <row r="21" spans="1:7" ht="15">
      <c r="A21" s="34" t="s">
        <v>242</v>
      </c>
      <c r="B21" s="12"/>
      <c r="C21" s="12"/>
      <c r="D21" s="18"/>
      <c r="E21" s="19"/>
      <c r="F21" s="4"/>
      <c r="G21" s="4"/>
    </row>
    <row r="22" spans="1:7" ht="15">
      <c r="A22" s="12" t="s">
        <v>269</v>
      </c>
      <c r="B22" s="19"/>
      <c r="C22" s="19"/>
      <c r="D22" s="18"/>
      <c r="E22" s="19"/>
      <c r="F22" s="4"/>
      <c r="G22" s="4"/>
    </row>
    <row r="23" spans="1:6" ht="15">
      <c r="A23" s="12" t="s">
        <v>243</v>
      </c>
      <c r="B23" s="12"/>
      <c r="C23" s="12"/>
      <c r="D23" s="12"/>
      <c r="E23" s="35" t="s">
        <v>47</v>
      </c>
      <c r="F23" s="4"/>
    </row>
    <row r="24" spans="1:6" ht="15">
      <c r="A24" s="77"/>
      <c r="B24" s="78"/>
      <c r="C24" s="79" t="s">
        <v>48</v>
      </c>
      <c r="D24" s="79"/>
      <c r="E24" s="77" t="s">
        <v>49</v>
      </c>
      <c r="F24" s="4"/>
    </row>
    <row r="25" spans="1:6" ht="15">
      <c r="A25" s="80"/>
      <c r="B25" s="81"/>
      <c r="C25" s="82"/>
      <c r="D25" s="82"/>
      <c r="E25" s="80" t="s">
        <v>50</v>
      </c>
      <c r="F25" s="4"/>
    </row>
    <row r="26" spans="1:6" ht="15">
      <c r="A26" s="13">
        <v>1</v>
      </c>
      <c r="B26" s="14" t="s">
        <v>8</v>
      </c>
      <c r="C26" s="15"/>
      <c r="D26" s="16"/>
      <c r="E26" s="37">
        <v>5.7</v>
      </c>
      <c r="F26" s="4"/>
    </row>
    <row r="27" spans="1:6" ht="15">
      <c r="A27" s="38">
        <v>2</v>
      </c>
      <c r="B27" s="39" t="s">
        <v>9</v>
      </c>
      <c r="C27" s="12"/>
      <c r="D27" s="40"/>
      <c r="E27" s="42">
        <f>E29+E31+E32+E34</f>
        <v>35.300000000000004</v>
      </c>
      <c r="F27" s="4"/>
    </row>
    <row r="28" spans="1:6" ht="15">
      <c r="A28" s="27" t="s">
        <v>51</v>
      </c>
      <c r="B28" s="29" t="s">
        <v>10</v>
      </c>
      <c r="C28" s="29"/>
      <c r="D28" s="29"/>
      <c r="E28" s="44"/>
      <c r="F28" s="4"/>
    </row>
    <row r="29" spans="1:6" ht="15">
      <c r="A29" s="17"/>
      <c r="B29" s="32" t="s">
        <v>11</v>
      </c>
      <c r="C29" s="32"/>
      <c r="D29" s="32"/>
      <c r="E29" s="46">
        <v>4.9</v>
      </c>
      <c r="F29" s="4"/>
    </row>
    <row r="30" spans="1:6" ht="15">
      <c r="A30" s="20" t="s">
        <v>52</v>
      </c>
      <c r="B30" s="19" t="s">
        <v>12</v>
      </c>
      <c r="C30" s="19"/>
      <c r="D30" s="19"/>
      <c r="E30" s="44"/>
      <c r="F30" s="4"/>
    </row>
    <row r="31" spans="1:6" ht="15">
      <c r="A31" s="20"/>
      <c r="B31" s="19" t="s">
        <v>13</v>
      </c>
      <c r="C31" s="19"/>
      <c r="D31" s="19"/>
      <c r="E31" s="46">
        <v>20.3</v>
      </c>
      <c r="F31" s="4"/>
    </row>
    <row r="32" spans="1:6" ht="15">
      <c r="A32" s="23" t="s">
        <v>53</v>
      </c>
      <c r="B32" s="25" t="s">
        <v>179</v>
      </c>
      <c r="C32" s="25"/>
      <c r="D32" s="25"/>
      <c r="E32" s="48">
        <v>3.6</v>
      </c>
      <c r="F32" s="4"/>
    </row>
    <row r="33" spans="1:6" ht="15">
      <c r="A33" s="27" t="s">
        <v>55</v>
      </c>
      <c r="B33" s="29" t="s">
        <v>14</v>
      </c>
      <c r="C33" s="29"/>
      <c r="D33" s="29"/>
      <c r="E33" s="44"/>
      <c r="F33" s="4"/>
    </row>
    <row r="34" spans="1:6" ht="15">
      <c r="A34" s="20"/>
      <c r="B34" s="19" t="s">
        <v>270</v>
      </c>
      <c r="C34" s="19"/>
      <c r="D34" s="19"/>
      <c r="E34" s="46">
        <v>6.5</v>
      </c>
      <c r="F34" s="4"/>
    </row>
    <row r="35" spans="1:6" ht="15">
      <c r="A35" s="50">
        <v>3</v>
      </c>
      <c r="B35" s="9" t="s">
        <v>15</v>
      </c>
      <c r="C35" s="10"/>
      <c r="D35" s="11"/>
      <c r="E35" s="44"/>
      <c r="F35" s="4"/>
    </row>
    <row r="36" spans="1:6" ht="15">
      <c r="A36" s="52"/>
      <c r="B36" s="39" t="s">
        <v>13</v>
      </c>
      <c r="C36" s="12"/>
      <c r="D36" s="40"/>
      <c r="E36" s="41">
        <v>13.8</v>
      </c>
      <c r="F36" s="4"/>
    </row>
    <row r="37" spans="1:6" ht="15">
      <c r="A37" s="50">
        <v>4</v>
      </c>
      <c r="B37" s="10" t="s">
        <v>16</v>
      </c>
      <c r="C37" s="10"/>
      <c r="D37" s="10"/>
      <c r="E37" s="42"/>
      <c r="F37" s="4"/>
    </row>
    <row r="38" spans="1:6" ht="15">
      <c r="A38" s="52"/>
      <c r="B38" s="12" t="s">
        <v>17</v>
      </c>
      <c r="C38" s="12"/>
      <c r="D38" s="12"/>
      <c r="E38" s="53">
        <f>E40+E42+E44+E43+E46+E47</f>
        <v>31</v>
      </c>
      <c r="F38" s="4"/>
    </row>
    <row r="39" spans="1:6" ht="15">
      <c r="A39" s="27" t="s">
        <v>56</v>
      </c>
      <c r="B39" s="29" t="s">
        <v>18</v>
      </c>
      <c r="C39" s="29"/>
      <c r="D39" s="30"/>
      <c r="E39" s="56"/>
      <c r="F39" s="4"/>
    </row>
    <row r="40" spans="1:6" ht="15">
      <c r="A40" s="20"/>
      <c r="B40" s="32" t="s">
        <v>19</v>
      </c>
      <c r="C40" s="32"/>
      <c r="D40" s="33"/>
      <c r="E40" s="60">
        <v>2.1</v>
      </c>
      <c r="F40" s="4"/>
    </row>
    <row r="41" spans="1:6" ht="15">
      <c r="A41" s="59" t="s">
        <v>57</v>
      </c>
      <c r="B41" s="29" t="s">
        <v>26</v>
      </c>
      <c r="C41" s="29"/>
      <c r="D41" s="29"/>
      <c r="E41" s="58"/>
      <c r="F41" s="4"/>
    </row>
    <row r="42" spans="1:6" ht="15">
      <c r="A42" s="17"/>
      <c r="B42" s="32" t="s">
        <v>27</v>
      </c>
      <c r="C42" s="32"/>
      <c r="D42" s="32"/>
      <c r="E42" s="60">
        <v>10.4</v>
      </c>
      <c r="F42" s="4"/>
    </row>
    <row r="43" spans="1:6" ht="15.75">
      <c r="A43" s="24" t="s">
        <v>59</v>
      </c>
      <c r="B43" s="167" t="s">
        <v>24</v>
      </c>
      <c r="C43" s="168"/>
      <c r="D43" s="169"/>
      <c r="E43" s="73">
        <v>0</v>
      </c>
      <c r="F43" s="4"/>
    </row>
    <row r="44" spans="1:6" ht="15">
      <c r="A44" s="28" t="s">
        <v>60</v>
      </c>
      <c r="B44" s="21" t="s">
        <v>127</v>
      </c>
      <c r="C44" s="29"/>
      <c r="D44" s="30"/>
      <c r="E44" s="56">
        <v>1.9</v>
      </c>
      <c r="F44" s="4"/>
    </row>
    <row r="45" spans="1:6" ht="15.75">
      <c r="A45" s="27" t="s">
        <v>61</v>
      </c>
      <c r="B45" s="162" t="s">
        <v>23</v>
      </c>
      <c r="C45" s="165"/>
      <c r="D45" s="166"/>
      <c r="E45" s="56"/>
      <c r="F45" s="4"/>
    </row>
    <row r="46" spans="1:6" ht="15">
      <c r="A46" s="17"/>
      <c r="B46" s="1" t="s">
        <v>272</v>
      </c>
      <c r="C46" s="2"/>
      <c r="D46" s="3"/>
      <c r="E46" s="60">
        <v>15.7</v>
      </c>
      <c r="F46" s="4"/>
    </row>
    <row r="47" spans="1:6" ht="15">
      <c r="A47" s="31" t="s">
        <v>80</v>
      </c>
      <c r="B47" s="31" t="s">
        <v>126</v>
      </c>
      <c r="C47" s="32"/>
      <c r="D47" s="33"/>
      <c r="E47" s="60">
        <v>0.9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2.3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9.1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5.8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0.4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18.9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10.6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0.8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0.7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9.1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E58+E57+E55+E52+E51+E49+E38+E36+E26+E27</f>
        <v>132.9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244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8.75">
      <c r="A68" s="90" t="s">
        <v>373</v>
      </c>
      <c r="B68" s="91"/>
      <c r="C68" s="91"/>
      <c r="F68" s="88"/>
      <c r="G68" s="4"/>
    </row>
    <row r="69" spans="1:7" ht="15">
      <c r="A69" s="92" t="s">
        <v>374</v>
      </c>
      <c r="C69" s="89"/>
      <c r="F69" s="88"/>
      <c r="G69" s="4"/>
    </row>
    <row r="70" spans="1:7" ht="15">
      <c r="A70" s="93" t="s">
        <v>412</v>
      </c>
      <c r="B70" s="93"/>
      <c r="C70" s="94"/>
      <c r="F70" s="88"/>
      <c r="G70" s="4"/>
    </row>
    <row r="71" spans="1:7" ht="15">
      <c r="A71" s="92" t="s">
        <v>413</v>
      </c>
      <c r="B71" s="93"/>
      <c r="C71" s="93"/>
      <c r="F71" s="88"/>
      <c r="G71" s="4"/>
    </row>
    <row r="72" spans="1:7" ht="15">
      <c r="A72" s="93" t="s">
        <v>414</v>
      </c>
      <c r="B72" s="93"/>
      <c r="C72" s="93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 t="s">
        <v>539</v>
      </c>
      <c r="C74" s="4"/>
      <c r="E74" s="4"/>
      <c r="F74" s="4"/>
      <c r="G74" s="4"/>
    </row>
    <row r="75" spans="1:7" ht="15">
      <c r="A75" s="4" t="s">
        <v>543</v>
      </c>
      <c r="B75" s="4"/>
      <c r="C75" s="4"/>
      <c r="F75" s="4"/>
      <c r="G75" s="4"/>
    </row>
    <row r="76" spans="1:7" ht="15">
      <c r="A76" s="4" t="s">
        <v>540</v>
      </c>
      <c r="F76" s="4"/>
      <c r="G76" s="4"/>
    </row>
    <row r="77" spans="1:7" ht="15">
      <c r="A77" s="4" t="s">
        <v>541</v>
      </c>
      <c r="F77" s="4"/>
      <c r="G77" s="4"/>
    </row>
    <row r="78" spans="1:7" ht="15">
      <c r="A78" s="4" t="s">
        <v>542</v>
      </c>
      <c r="G78" s="4"/>
    </row>
    <row r="79" spans="1:7" ht="15">
      <c r="A79" s="4" t="s">
        <v>544</v>
      </c>
      <c r="G79" s="4"/>
    </row>
    <row r="83" ht="15">
      <c r="D83" t="s">
        <v>76</v>
      </c>
    </row>
  </sheetData>
  <sheetProtection password="81D2" sheet="1"/>
  <mergeCells count="2">
    <mergeCell ref="B43:D43"/>
    <mergeCell ref="B45:D45"/>
  </mergeCells>
  <printOptions/>
  <pageMargins left="0.25" right="0.25" top="0.4166666666666667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4"/>
  <sheetViews>
    <sheetView view="pageLayout" workbookViewId="0" topLeftCell="A73">
      <selection activeCell="A75" sqref="A75:E84"/>
    </sheetView>
  </sheetViews>
  <sheetFormatPr defaultColWidth="9.140625" defaultRowHeight="15"/>
  <cols>
    <col min="4" max="4" width="47.57421875" style="0" customWidth="1"/>
    <col min="5" max="5" width="22.71093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245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246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247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248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249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250</v>
      </c>
      <c r="B19" s="7"/>
      <c r="C19" s="7"/>
      <c r="D19" s="7"/>
      <c r="E19" s="7"/>
      <c r="F19" s="4"/>
      <c r="G19" s="4"/>
    </row>
    <row r="20" spans="1:7" ht="15">
      <c r="A20" s="34" t="s">
        <v>251</v>
      </c>
      <c r="B20" s="12"/>
      <c r="C20" s="12"/>
      <c r="D20" s="18"/>
      <c r="E20" s="19"/>
      <c r="F20" s="4"/>
      <c r="G20" s="4"/>
    </row>
    <row r="21" spans="1:7" ht="15">
      <c r="A21" s="34" t="s">
        <v>252</v>
      </c>
      <c r="B21" s="12"/>
      <c r="C21" s="12"/>
      <c r="D21" s="18"/>
      <c r="E21" s="19"/>
      <c r="F21" s="4"/>
      <c r="G21" s="4"/>
    </row>
    <row r="22" spans="1:7" ht="15">
      <c r="A22" s="34" t="s">
        <v>253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254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28.2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89.30000000000001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29.2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34.7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1.4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24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31.4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E41+E43+E45+E44+E46+E47</f>
        <v>18.9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20"/>
      <c r="B41" s="32" t="s">
        <v>19</v>
      </c>
      <c r="C41" s="32"/>
      <c r="D41" s="33"/>
      <c r="E41" s="60">
        <v>1.1</v>
      </c>
      <c r="F41" s="4"/>
    </row>
    <row r="42" spans="1:6" ht="15">
      <c r="A42" s="59" t="s">
        <v>57</v>
      </c>
      <c r="B42" s="29" t="s">
        <v>26</v>
      </c>
      <c r="C42" s="29"/>
      <c r="D42" s="29"/>
      <c r="E42" s="58"/>
      <c r="F42" s="4"/>
    </row>
    <row r="43" spans="1:6" ht="15">
      <c r="A43" s="17"/>
      <c r="B43" s="32" t="s">
        <v>27</v>
      </c>
      <c r="C43" s="32"/>
      <c r="D43" s="32"/>
      <c r="E43" s="60">
        <v>3.1</v>
      </c>
      <c r="F43" s="4"/>
    </row>
    <row r="44" spans="1:6" ht="15.75">
      <c r="A44" s="24" t="s">
        <v>59</v>
      </c>
      <c r="B44" s="167" t="s">
        <v>255</v>
      </c>
      <c r="C44" s="168"/>
      <c r="D44" s="169"/>
      <c r="E44" s="73">
        <v>2.8</v>
      </c>
      <c r="F44" s="4"/>
    </row>
    <row r="45" spans="1:6" ht="15">
      <c r="A45" s="24" t="s">
        <v>60</v>
      </c>
      <c r="B45" s="21" t="s">
        <v>127</v>
      </c>
      <c r="C45" s="25"/>
      <c r="D45" s="26"/>
      <c r="E45" s="73">
        <v>0.9</v>
      </c>
      <c r="F45" s="4"/>
    </row>
    <row r="46" spans="1:6" ht="15">
      <c r="A46" s="24" t="s">
        <v>61</v>
      </c>
      <c r="B46" s="24" t="s">
        <v>58</v>
      </c>
      <c r="C46" s="25"/>
      <c r="D46" s="26"/>
      <c r="E46" s="73">
        <v>1.3</v>
      </c>
      <c r="F46" s="4"/>
    </row>
    <row r="47" spans="1:6" ht="15">
      <c r="A47" s="24" t="s">
        <v>80</v>
      </c>
      <c r="B47" s="24" t="s">
        <v>126</v>
      </c>
      <c r="C47" s="25"/>
      <c r="D47" s="26"/>
      <c r="E47" s="73">
        <v>9.7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5.3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32.3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12.3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1.3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82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27.6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1.3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1.1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25.2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328.6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256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ht="15">
      <c r="G68" s="4"/>
    </row>
    <row r="69" spans="1:7" ht="18.75">
      <c r="A69" s="90" t="s">
        <v>373</v>
      </c>
      <c r="B69" s="91"/>
      <c r="C69" s="91"/>
      <c r="F69" s="88"/>
      <c r="G69" s="4"/>
    </row>
    <row r="70" spans="1:7" ht="15">
      <c r="A70" s="92" t="s">
        <v>379</v>
      </c>
      <c r="C70" s="89"/>
      <c r="F70" s="88"/>
      <c r="G70" s="4"/>
    </row>
    <row r="71" spans="1:7" ht="15">
      <c r="A71" s="93" t="s">
        <v>415</v>
      </c>
      <c r="B71" s="93"/>
      <c r="C71" s="94"/>
      <c r="F71" s="88"/>
      <c r="G71" s="4"/>
    </row>
    <row r="72" spans="1:7" ht="15">
      <c r="A72" s="92" t="s">
        <v>416</v>
      </c>
      <c r="B72" s="93"/>
      <c r="C72" s="93"/>
      <c r="F72" s="88"/>
      <c r="G72" s="4"/>
    </row>
    <row r="73" spans="1:7" ht="15">
      <c r="A73" s="93" t="s">
        <v>417</v>
      </c>
      <c r="B73" s="93"/>
      <c r="C73" s="93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 t="s">
        <v>539</v>
      </c>
      <c r="C75" s="4"/>
      <c r="E75" s="4"/>
      <c r="F75" s="4"/>
      <c r="G75" s="4"/>
    </row>
    <row r="76" spans="1:7" ht="15">
      <c r="A76" s="4" t="s">
        <v>543</v>
      </c>
      <c r="B76" s="4"/>
      <c r="C76" s="4"/>
      <c r="G76" s="4"/>
    </row>
    <row r="77" spans="1:7" ht="15">
      <c r="A77" s="4" t="s">
        <v>540</v>
      </c>
      <c r="G77" s="4"/>
    </row>
    <row r="78" spans="1:7" ht="15">
      <c r="A78" s="4" t="s">
        <v>541</v>
      </c>
      <c r="G78" s="4"/>
    </row>
    <row r="79" spans="1:7" ht="15">
      <c r="A79" s="4" t="s">
        <v>542</v>
      </c>
      <c r="G79" s="4"/>
    </row>
    <row r="80" ht="15">
      <c r="A80" s="4" t="s">
        <v>544</v>
      </c>
    </row>
    <row r="84" ht="15">
      <c r="D84" t="s">
        <v>76</v>
      </c>
    </row>
  </sheetData>
  <sheetProtection password="81D2" sheet="1"/>
  <mergeCells count="1">
    <mergeCell ref="B44:D44"/>
  </mergeCells>
  <printOptions/>
  <pageMargins left="0.25" right="0.25" top="0.4166666666666667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5"/>
  <sheetViews>
    <sheetView view="pageLayout" workbookViewId="0" topLeftCell="A19">
      <selection activeCell="A76" sqref="A76:E85"/>
    </sheetView>
  </sheetViews>
  <sheetFormatPr defaultColWidth="9.140625" defaultRowHeight="15"/>
  <cols>
    <col min="4" max="4" width="47.421875" style="0" customWidth="1"/>
    <col min="5" max="5" width="23.71093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418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246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182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257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258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259</v>
      </c>
      <c r="B19" s="7"/>
      <c r="C19" s="7"/>
      <c r="D19" s="7"/>
      <c r="E19" s="7"/>
      <c r="F19" s="4"/>
      <c r="G19" s="4"/>
    </row>
    <row r="20" spans="1:7" ht="15">
      <c r="A20" s="34" t="s">
        <v>260</v>
      </c>
      <c r="B20" s="12"/>
      <c r="C20" s="12"/>
      <c r="D20" s="18"/>
      <c r="E20" s="19"/>
      <c r="F20" s="4"/>
      <c r="G20" s="4"/>
    </row>
    <row r="21" spans="1:7" ht="15">
      <c r="A21" s="34" t="s">
        <v>261</v>
      </c>
      <c r="B21" s="12"/>
      <c r="C21" s="12"/>
      <c r="D21" s="18"/>
      <c r="E21" s="19"/>
      <c r="F21" s="4"/>
      <c r="G21" s="4"/>
    </row>
    <row r="22" spans="1:7" ht="15">
      <c r="A22" s="34" t="s">
        <v>262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263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33.6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128.3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37.7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47.1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2.8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40.7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32.7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E41+E45+E46+E48+E49+E43+E47</f>
        <v>20.299999999999997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1.2</v>
      </c>
      <c r="F41" s="4"/>
    </row>
    <row r="42" spans="1:6" ht="15.75">
      <c r="A42" s="20"/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272</v>
      </c>
      <c r="C43" s="2"/>
      <c r="D43" s="3"/>
      <c r="E43" s="57">
        <v>4.6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5.1</v>
      </c>
      <c r="F45" s="4"/>
    </row>
    <row r="46" spans="1:6" ht="15">
      <c r="A46" s="24" t="s">
        <v>80</v>
      </c>
      <c r="B46" s="21" t="s">
        <v>127</v>
      </c>
      <c r="C46" s="25"/>
      <c r="D46" s="26"/>
      <c r="E46" s="73">
        <v>3.7</v>
      </c>
      <c r="F46" s="4"/>
    </row>
    <row r="47" spans="1:6" ht="15.75">
      <c r="A47" s="24"/>
      <c r="B47" s="167" t="s">
        <v>24</v>
      </c>
      <c r="C47" s="168"/>
      <c r="D47" s="169"/>
      <c r="E47" s="73">
        <v>4.1</v>
      </c>
      <c r="F47" s="4"/>
    </row>
    <row r="48" spans="1:6" ht="15.75" customHeight="1">
      <c r="A48" s="24"/>
      <c r="B48" s="24" t="s">
        <v>58</v>
      </c>
      <c r="C48" s="25"/>
      <c r="D48" s="26"/>
      <c r="E48" s="73">
        <v>0.9</v>
      </c>
      <c r="F48" s="4"/>
    </row>
    <row r="49" spans="1:6" ht="15" customHeight="1">
      <c r="A49" s="24" t="s">
        <v>81</v>
      </c>
      <c r="B49" s="24" t="s">
        <v>126</v>
      </c>
      <c r="C49" s="25"/>
      <c r="D49" s="26"/>
      <c r="E49" s="73">
        <v>0.7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6.5" customHeight="1">
      <c r="A51" s="38"/>
      <c r="B51" s="12" t="s">
        <v>13</v>
      </c>
      <c r="C51" s="12"/>
      <c r="D51" s="12"/>
      <c r="E51" s="41">
        <v>5.4</v>
      </c>
      <c r="F51" s="4"/>
    </row>
    <row r="52" spans="1:6" ht="14.25" customHeight="1">
      <c r="A52" s="8">
        <v>6</v>
      </c>
      <c r="B52" s="10" t="s">
        <v>30</v>
      </c>
      <c r="C52" s="10"/>
      <c r="D52" s="10"/>
      <c r="E52" s="42"/>
      <c r="F52" s="4"/>
    </row>
    <row r="53" spans="1:6" ht="18" customHeight="1">
      <c r="A53" s="13"/>
      <c r="B53" s="15" t="s">
        <v>13</v>
      </c>
      <c r="C53" s="15"/>
      <c r="D53" s="15"/>
      <c r="E53" s="55">
        <v>34.5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13.1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1.4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87.3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f>E61+E62+E63</f>
        <v>38.1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1.4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1.2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35.5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E60+E59+E57+E54+E53+E51+E39+E37+E27+E28</f>
        <v>394.70000000000005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74"/>
      <c r="B67" s="4"/>
      <c r="C67" s="29"/>
      <c r="D67" s="4"/>
      <c r="E67" s="4"/>
      <c r="F67" s="4"/>
      <c r="G67" s="4"/>
    </row>
    <row r="68" spans="1:7" ht="15">
      <c r="A68" s="19" t="s">
        <v>264</v>
      </c>
      <c r="B68" s="19"/>
      <c r="C68" s="19"/>
      <c r="D68" s="19"/>
      <c r="E68" s="75"/>
      <c r="F68" s="75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8.75">
      <c r="A70" s="90" t="s">
        <v>373</v>
      </c>
      <c r="B70" s="91"/>
      <c r="C70" s="91"/>
      <c r="F70" s="88"/>
      <c r="G70" s="4"/>
    </row>
    <row r="71" spans="1:7" ht="15">
      <c r="A71" s="92" t="s">
        <v>379</v>
      </c>
      <c r="C71" s="89"/>
      <c r="F71" s="88"/>
      <c r="G71" s="4"/>
    </row>
    <row r="72" spans="1:7" ht="15">
      <c r="A72" s="93" t="s">
        <v>419</v>
      </c>
      <c r="B72" s="93"/>
      <c r="C72" s="94"/>
      <c r="F72" s="88"/>
      <c r="G72" s="4"/>
    </row>
    <row r="73" spans="1:7" ht="15">
      <c r="A73" s="92" t="s">
        <v>420</v>
      </c>
      <c r="B73" s="93"/>
      <c r="C73" s="93"/>
      <c r="F73" s="88"/>
      <c r="G73" s="4"/>
    </row>
    <row r="74" spans="1:7" ht="15">
      <c r="A74" s="93" t="s">
        <v>421</v>
      </c>
      <c r="B74" s="93"/>
      <c r="C74" s="93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 t="s">
        <v>539</v>
      </c>
      <c r="C76" s="4"/>
      <c r="E76" s="4"/>
      <c r="F76" s="4"/>
      <c r="G76" s="4"/>
    </row>
    <row r="77" spans="1:7" ht="15">
      <c r="A77" s="4" t="s">
        <v>543</v>
      </c>
      <c r="B77" s="4"/>
      <c r="C77" s="4"/>
      <c r="G77" s="4"/>
    </row>
    <row r="78" spans="1:7" ht="15">
      <c r="A78" s="4" t="s">
        <v>540</v>
      </c>
      <c r="F78" s="4"/>
      <c r="G78" s="4"/>
    </row>
    <row r="79" spans="1:7" ht="15">
      <c r="A79" s="4" t="s">
        <v>541</v>
      </c>
      <c r="F79" s="4"/>
      <c r="G79" s="4"/>
    </row>
    <row r="80" ht="15">
      <c r="A80" s="4" t="s">
        <v>542</v>
      </c>
    </row>
    <row r="81" ht="15">
      <c r="A81" s="4" t="s">
        <v>544</v>
      </c>
    </row>
    <row r="85" ht="15">
      <c r="D85" t="s">
        <v>76</v>
      </c>
    </row>
  </sheetData>
  <sheetProtection password="81D2" sheet="1"/>
  <mergeCells count="2">
    <mergeCell ref="B42:D42"/>
    <mergeCell ref="B47:D47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60">
      <selection activeCell="A70" sqref="A70:E79"/>
    </sheetView>
  </sheetViews>
  <sheetFormatPr defaultColWidth="9.140625" defaultRowHeight="15"/>
  <cols>
    <col min="4" max="4" width="47.7109375" style="0" customWidth="1"/>
    <col min="5" max="5" width="23.4218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265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246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266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267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268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273</v>
      </c>
      <c r="B19" s="7"/>
      <c r="C19" s="7"/>
      <c r="D19" s="7"/>
      <c r="E19" s="7"/>
      <c r="F19" s="4"/>
      <c r="G19" s="4"/>
    </row>
    <row r="20" spans="1:7" ht="15">
      <c r="A20" s="34" t="s">
        <v>274</v>
      </c>
      <c r="B20" s="12"/>
      <c r="C20" s="12"/>
      <c r="D20" s="18"/>
      <c r="E20" s="19"/>
      <c r="F20" s="4"/>
      <c r="G20" s="4"/>
    </row>
    <row r="21" spans="1:7" ht="15">
      <c r="A21" s="34" t="s">
        <v>275</v>
      </c>
      <c r="B21" s="12"/>
      <c r="C21" s="12"/>
      <c r="D21" s="18"/>
      <c r="E21" s="19"/>
      <c r="F21" s="4"/>
      <c r="G21" s="4"/>
    </row>
    <row r="22" spans="1:7" ht="15">
      <c r="A22" s="34" t="s">
        <v>276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277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17.8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89.8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18.9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53.7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1.4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15.8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36.9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E41+E45+E46+E48+E49+E43+E47</f>
        <v>20.3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2.6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272</v>
      </c>
      <c r="C43" s="2"/>
      <c r="D43" s="3"/>
      <c r="E43" s="57">
        <v>3.1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9.3</v>
      </c>
      <c r="F45" s="4"/>
    </row>
    <row r="46" spans="1:6" ht="15">
      <c r="A46" s="24" t="s">
        <v>61</v>
      </c>
      <c r="B46" s="21" t="s">
        <v>127</v>
      </c>
      <c r="C46" s="25"/>
      <c r="D46" s="26"/>
      <c r="E46" s="73">
        <v>1.2</v>
      </c>
      <c r="F46" s="4"/>
    </row>
    <row r="47" spans="1:6" ht="15.75">
      <c r="A47" s="24" t="s">
        <v>80</v>
      </c>
      <c r="B47" s="167" t="s">
        <v>24</v>
      </c>
      <c r="C47" s="168"/>
      <c r="D47" s="169"/>
      <c r="E47" s="73">
        <v>2.4</v>
      </c>
      <c r="F47" s="4"/>
    </row>
    <row r="48" spans="1:6" ht="15.75" customHeight="1">
      <c r="A48" s="24" t="s">
        <v>81</v>
      </c>
      <c r="B48" s="24" t="s">
        <v>58</v>
      </c>
      <c r="C48" s="25"/>
      <c r="D48" s="26"/>
      <c r="E48" s="73">
        <v>0.8</v>
      </c>
      <c r="F48" s="4"/>
    </row>
    <row r="49" spans="1:6" ht="15" customHeight="1">
      <c r="A49" s="24" t="s">
        <v>167</v>
      </c>
      <c r="B49" s="24" t="s">
        <v>126</v>
      </c>
      <c r="C49" s="25"/>
      <c r="D49" s="26"/>
      <c r="E49" s="73">
        <v>0.9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6.1</v>
      </c>
      <c r="F51" s="4"/>
    </row>
    <row r="52" spans="1:6" ht="14.25" customHeight="1">
      <c r="A52" s="8">
        <v>6</v>
      </c>
      <c r="B52" s="10" t="s">
        <v>30</v>
      </c>
      <c r="C52" s="10"/>
      <c r="D52" s="10"/>
      <c r="E52" s="42"/>
      <c r="F52" s="4"/>
    </row>
    <row r="53" spans="1:6" ht="18" customHeight="1">
      <c r="A53" s="13"/>
      <c r="B53" s="15" t="s">
        <v>13</v>
      </c>
      <c r="C53" s="15"/>
      <c r="D53" s="15"/>
      <c r="E53" s="55">
        <v>32.2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14.8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1.8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86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v>30.4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1.6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1.3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27.5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E60+E59+E57+E54+E53+E51+E39+E37+E27+E28</f>
        <v>336.1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74"/>
      <c r="B67" s="4"/>
      <c r="C67" s="29"/>
      <c r="D67" s="4"/>
      <c r="E67" s="4"/>
      <c r="F67" s="4"/>
      <c r="G67" s="4"/>
    </row>
    <row r="68" spans="1:7" ht="15">
      <c r="A68" s="19" t="s">
        <v>278</v>
      </c>
      <c r="B68" s="19"/>
      <c r="C68" s="19"/>
      <c r="D68" s="19"/>
      <c r="E68" s="75"/>
      <c r="F68" s="75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 t="s">
        <v>539</v>
      </c>
      <c r="C70" s="4"/>
      <c r="E70" s="4"/>
      <c r="F70" s="4"/>
      <c r="G70" s="4"/>
    </row>
    <row r="71" spans="1:7" ht="15">
      <c r="A71" s="4" t="s">
        <v>543</v>
      </c>
      <c r="B71" s="4"/>
      <c r="C71" s="4"/>
      <c r="F71" s="4"/>
      <c r="G71" s="4"/>
    </row>
    <row r="72" spans="1:7" ht="15">
      <c r="A72" s="4" t="s">
        <v>540</v>
      </c>
      <c r="F72" s="4"/>
      <c r="G72" s="4"/>
    </row>
    <row r="73" spans="1:7" ht="15">
      <c r="A73" s="4" t="s">
        <v>541</v>
      </c>
      <c r="F73" s="4"/>
      <c r="G73" s="4"/>
    </row>
    <row r="74" spans="1:7" ht="15">
      <c r="A74" s="4" t="s">
        <v>542</v>
      </c>
      <c r="F74" s="4"/>
      <c r="G74" s="4"/>
    </row>
    <row r="75" spans="1:7" ht="15">
      <c r="A75" s="4" t="s">
        <v>544</v>
      </c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4:7" ht="15">
      <c r="D79" t="s">
        <v>76</v>
      </c>
      <c r="F79" s="4"/>
      <c r="G79" s="4"/>
    </row>
  </sheetData>
  <sheetProtection password="81D2" sheet="1"/>
  <mergeCells count="2">
    <mergeCell ref="B42:D42"/>
    <mergeCell ref="B47:D47"/>
  </mergeCells>
  <printOptions/>
  <pageMargins left="0.25" right="0.25" top="0.4583333333333333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7"/>
  <sheetViews>
    <sheetView view="pageLayout" workbookViewId="0" topLeftCell="A69">
      <selection activeCell="B82" sqref="B82"/>
    </sheetView>
  </sheetViews>
  <sheetFormatPr defaultColWidth="9.140625" defaultRowHeight="15"/>
  <cols>
    <col min="4" max="4" width="48.421875" style="0" customWidth="1"/>
    <col min="5" max="6" width="23.57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372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98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87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93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94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43</v>
      </c>
      <c r="C18" s="25"/>
      <c r="D18" s="26"/>
      <c r="E18" s="18"/>
      <c r="F18" s="19"/>
      <c r="G18" s="4"/>
    </row>
    <row r="19" spans="1:7" ht="15.75">
      <c r="A19" s="7" t="s">
        <v>88</v>
      </c>
      <c r="B19" s="7"/>
      <c r="C19" s="7"/>
      <c r="D19" s="7"/>
      <c r="E19" s="7"/>
      <c r="F19" s="4"/>
      <c r="G19" s="4"/>
    </row>
    <row r="20" spans="1:7" ht="15">
      <c r="A20" s="34" t="s">
        <v>89</v>
      </c>
      <c r="B20" s="12"/>
      <c r="C20" s="12"/>
      <c r="D20" s="18"/>
      <c r="E20" s="19"/>
      <c r="F20" s="4"/>
      <c r="G20" s="4"/>
    </row>
    <row r="21" spans="1:7" ht="15">
      <c r="A21" s="34" t="s">
        <v>90</v>
      </c>
      <c r="B21" s="12"/>
      <c r="C21" s="12"/>
      <c r="D21" s="18"/>
      <c r="E21" s="19"/>
      <c r="F21" s="4"/>
      <c r="G21" s="4"/>
    </row>
    <row r="22" spans="1:7" ht="15">
      <c r="A22" s="34" t="s">
        <v>92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91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22.8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103.8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33.8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57.6</v>
      </c>
      <c r="F32" s="4"/>
    </row>
    <row r="33" spans="1:6" ht="15">
      <c r="A33" s="23" t="s">
        <v>53</v>
      </c>
      <c r="B33" s="25" t="s">
        <v>54</v>
      </c>
      <c r="C33" s="25"/>
      <c r="D33" s="25"/>
      <c r="E33" s="48">
        <v>1.3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11.1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34.2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E41+E42+E44+E45+E47+E48+E49</f>
        <v>235.00000000000003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216.8</v>
      </c>
      <c r="F41" s="4"/>
    </row>
    <row r="42" spans="1:6" ht="15">
      <c r="A42" s="23" t="s">
        <v>57</v>
      </c>
      <c r="B42" s="24" t="s">
        <v>58</v>
      </c>
      <c r="C42" s="25"/>
      <c r="D42" s="26"/>
      <c r="E42" s="57">
        <v>3.8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3.8</v>
      </c>
      <c r="F44" s="4"/>
    </row>
    <row r="45" spans="1:6" ht="15">
      <c r="A45" s="20" t="s">
        <v>60</v>
      </c>
      <c r="B45" s="21" t="s">
        <v>28</v>
      </c>
      <c r="C45" s="19"/>
      <c r="D45" s="22"/>
      <c r="E45" s="58">
        <v>6.5</v>
      </c>
      <c r="F45" s="4"/>
    </row>
    <row r="46" spans="1:6" ht="15">
      <c r="A46" s="28"/>
      <c r="B46" s="28" t="s">
        <v>20</v>
      </c>
      <c r="C46" s="61"/>
      <c r="D46" s="30"/>
      <c r="E46" s="63"/>
      <c r="F46" s="4"/>
    </row>
    <row r="47" spans="1:6" ht="15">
      <c r="A47" s="64" t="s">
        <v>61</v>
      </c>
      <c r="B47" s="21" t="s">
        <v>21</v>
      </c>
      <c r="C47" s="19"/>
      <c r="D47" s="22"/>
      <c r="E47" s="60">
        <v>1.1</v>
      </c>
      <c r="F47" s="4"/>
    </row>
    <row r="48" spans="1:6" ht="15">
      <c r="A48" s="27" t="s">
        <v>80</v>
      </c>
      <c r="B48" s="29" t="s">
        <v>79</v>
      </c>
      <c r="C48" s="29"/>
      <c r="D48" s="29"/>
      <c r="E48" s="56">
        <v>0.8</v>
      </c>
      <c r="F48" s="4"/>
    </row>
    <row r="49" spans="1:6" ht="15" hidden="1">
      <c r="A49" s="27" t="s">
        <v>81</v>
      </c>
      <c r="B49" s="24" t="s">
        <v>25</v>
      </c>
      <c r="C49" s="25"/>
      <c r="D49" s="26"/>
      <c r="E49" s="56">
        <v>2.2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5">
      <c r="A51" s="38"/>
      <c r="B51" s="12" t="s">
        <v>13</v>
      </c>
      <c r="C51" s="12"/>
      <c r="D51" s="12"/>
      <c r="E51" s="41">
        <v>9.1</v>
      </c>
      <c r="F51" s="4"/>
    </row>
    <row r="52" spans="1:6" ht="15">
      <c r="A52" s="8">
        <v>6</v>
      </c>
      <c r="B52" s="10" t="s">
        <v>30</v>
      </c>
      <c r="C52" s="10"/>
      <c r="D52" s="10"/>
      <c r="E52" s="42"/>
      <c r="F52" s="4"/>
    </row>
    <row r="53" spans="1:6" ht="15">
      <c r="A53" s="13"/>
      <c r="B53" s="15" t="s">
        <v>13</v>
      </c>
      <c r="C53" s="15"/>
      <c r="D53" s="15"/>
      <c r="E53" s="41">
        <v>38.5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10.5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1.3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59.8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f>E61+E62+E63</f>
        <v>39.4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0.9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1.6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36.9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E60+E59+E57+E54+E53+E51+E39+E37+E27+E28</f>
        <v>554.4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12"/>
      <c r="B67" s="12"/>
      <c r="C67" s="19"/>
      <c r="D67" s="12"/>
      <c r="E67" s="88"/>
      <c r="F67" s="88"/>
      <c r="G67" s="4"/>
    </row>
    <row r="68" spans="1:7" ht="15">
      <c r="A68" s="12"/>
      <c r="B68" s="12"/>
      <c r="C68" s="19"/>
      <c r="D68" s="12"/>
      <c r="E68" s="88"/>
      <c r="F68" s="88"/>
      <c r="G68" s="4"/>
    </row>
    <row r="69" spans="1:7" ht="15">
      <c r="A69" s="12"/>
      <c r="B69" s="12"/>
      <c r="C69" s="19"/>
      <c r="D69" s="12"/>
      <c r="E69" s="88"/>
      <c r="F69" s="88"/>
      <c r="G69" s="4"/>
    </row>
    <row r="70" spans="4:7" ht="15">
      <c r="D70" s="89"/>
      <c r="F70" s="88"/>
      <c r="G70" s="4"/>
    </row>
    <row r="71" spans="1:7" ht="18.75">
      <c r="A71" s="90" t="s">
        <v>373</v>
      </c>
      <c r="B71" s="91"/>
      <c r="C71" s="91"/>
      <c r="F71" s="88"/>
      <c r="G71" s="4"/>
    </row>
    <row r="72" spans="1:7" ht="15">
      <c r="A72" s="92" t="s">
        <v>374</v>
      </c>
      <c r="C72" s="89"/>
      <c r="F72" s="88"/>
      <c r="G72" s="4"/>
    </row>
    <row r="73" spans="1:7" ht="15">
      <c r="A73" s="93" t="s">
        <v>375</v>
      </c>
      <c r="B73" s="93"/>
      <c r="C73" s="94"/>
      <c r="F73" s="88"/>
      <c r="G73" s="4"/>
    </row>
    <row r="74" spans="1:7" ht="15">
      <c r="A74" s="92" t="s">
        <v>376</v>
      </c>
      <c r="B74" s="93"/>
      <c r="C74" s="93"/>
      <c r="F74" s="88"/>
      <c r="G74" s="4"/>
    </row>
    <row r="75" spans="1:7" ht="15">
      <c r="A75" s="93" t="s">
        <v>377</v>
      </c>
      <c r="B75" s="93"/>
      <c r="C75" s="93"/>
      <c r="F75" s="4"/>
      <c r="G75" s="4"/>
    </row>
    <row r="76" spans="6:7" ht="15">
      <c r="F76" s="75"/>
      <c r="G76" s="4"/>
    </row>
    <row r="77" spans="1:7" ht="15">
      <c r="A77" s="4" t="s">
        <v>539</v>
      </c>
      <c r="C77" s="4"/>
      <c r="E77" s="4"/>
      <c r="F77" s="4"/>
      <c r="G77" s="4"/>
    </row>
    <row r="78" spans="1:7" ht="15">
      <c r="A78" s="4" t="s">
        <v>543</v>
      </c>
      <c r="B78" s="4"/>
      <c r="C78" s="4"/>
      <c r="F78" s="4"/>
      <c r="G78" s="4"/>
    </row>
    <row r="79" spans="1:7" ht="15">
      <c r="A79" s="4" t="s">
        <v>540</v>
      </c>
      <c r="F79" s="4"/>
      <c r="G79" s="4"/>
    </row>
    <row r="80" spans="1:6" ht="15">
      <c r="A80" s="4" t="s">
        <v>541</v>
      </c>
      <c r="F80" s="4"/>
    </row>
    <row r="81" spans="1:6" ht="15">
      <c r="A81" s="4" t="s">
        <v>542</v>
      </c>
      <c r="F81" s="4"/>
    </row>
    <row r="82" spans="1:6" ht="15">
      <c r="A82" s="4" t="s">
        <v>544</v>
      </c>
      <c r="F82" s="4"/>
    </row>
    <row r="83" ht="15">
      <c r="F83" s="4"/>
    </row>
    <row r="84" ht="15">
      <c r="F84" s="4"/>
    </row>
    <row r="85" ht="15">
      <c r="F85" s="4"/>
    </row>
    <row r="86" spans="4:6" ht="15">
      <c r="D86" t="s">
        <v>76</v>
      </c>
      <c r="F86" s="4"/>
    </row>
    <row r="87" spans="1:6" ht="15">
      <c r="A87" s="4"/>
      <c r="B87" s="4"/>
      <c r="D87" s="4"/>
      <c r="E87" s="4"/>
      <c r="F87" s="4"/>
    </row>
  </sheetData>
  <sheetProtection password="81D2" sheet="1"/>
  <printOptions/>
  <pageMargins left="0.13541666666666666" right="0.25" top="0.3541666666666667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6"/>
  <sheetViews>
    <sheetView view="pageLayout" workbookViewId="0" topLeftCell="A67">
      <selection activeCell="A77" sqref="A77:E86"/>
    </sheetView>
  </sheetViews>
  <sheetFormatPr defaultColWidth="9.140625" defaultRowHeight="15"/>
  <cols>
    <col min="4" max="4" width="46.8515625" style="0" customWidth="1"/>
    <col min="5" max="5" width="23.57421875" style="0" customWidth="1"/>
    <col min="6" max="6" width="25.8515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280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216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266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281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282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283</v>
      </c>
      <c r="B19" s="7"/>
      <c r="C19" s="7"/>
      <c r="D19" s="7"/>
      <c r="E19" s="7"/>
      <c r="F19" s="4"/>
      <c r="G19" s="4"/>
    </row>
    <row r="20" spans="1:7" ht="15">
      <c r="A20" s="34" t="s">
        <v>289</v>
      </c>
      <c r="B20" s="12"/>
      <c r="C20" s="12"/>
      <c r="D20" s="18"/>
      <c r="E20" s="19"/>
      <c r="F20" s="4"/>
      <c r="G20" s="4"/>
    </row>
    <row r="21" spans="1:7" ht="15">
      <c r="A21" s="34" t="s">
        <v>287</v>
      </c>
      <c r="B21" s="12"/>
      <c r="C21" s="12"/>
      <c r="D21" s="18"/>
      <c r="E21" s="19"/>
      <c r="F21" s="4"/>
      <c r="G21" s="4"/>
    </row>
    <row r="22" spans="1:7" ht="15">
      <c r="A22" s="34" t="s">
        <v>288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284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31.6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127.3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297</v>
      </c>
      <c r="C30" s="32"/>
      <c r="D30" s="32"/>
      <c r="E30" s="46">
        <v>21.6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73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1.4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31.3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49.8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E41+E45+E47+E49+E50+E43+E48+E46</f>
        <v>51.6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12.5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286</v>
      </c>
      <c r="C43" s="2"/>
      <c r="D43" s="3"/>
      <c r="E43" s="57">
        <v>4.8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17.8</v>
      </c>
      <c r="F45" s="4"/>
    </row>
    <row r="46" spans="1:6" ht="15">
      <c r="A46" s="31" t="s">
        <v>60</v>
      </c>
      <c r="B46" s="24" t="s">
        <v>422</v>
      </c>
      <c r="C46" s="25"/>
      <c r="D46" s="26"/>
      <c r="E46" s="60">
        <v>2.1</v>
      </c>
      <c r="F46" s="4"/>
    </row>
    <row r="47" spans="1:6" ht="15">
      <c r="A47" s="24" t="s">
        <v>61</v>
      </c>
      <c r="B47" s="21" t="s">
        <v>127</v>
      </c>
      <c r="C47" s="32"/>
      <c r="D47" s="33"/>
      <c r="E47" s="73">
        <v>1.9</v>
      </c>
      <c r="F47" s="4"/>
    </row>
    <row r="48" spans="1:6" ht="15.75" customHeight="1">
      <c r="A48" s="24" t="s">
        <v>80</v>
      </c>
      <c r="B48" s="167" t="s">
        <v>285</v>
      </c>
      <c r="C48" s="168"/>
      <c r="D48" s="169"/>
      <c r="E48" s="73">
        <v>9</v>
      </c>
      <c r="F48" s="4"/>
    </row>
    <row r="49" spans="1:6" ht="15" customHeight="1">
      <c r="A49" s="24" t="s">
        <v>81</v>
      </c>
      <c r="B49" s="24" t="s">
        <v>58</v>
      </c>
      <c r="C49" s="25"/>
      <c r="D49" s="26"/>
      <c r="E49" s="73">
        <v>1.8</v>
      </c>
      <c r="F49" s="4"/>
    </row>
    <row r="50" spans="1:6" ht="15">
      <c r="A50" s="24" t="s">
        <v>167</v>
      </c>
      <c r="B50" s="24" t="s">
        <v>126</v>
      </c>
      <c r="C50" s="25"/>
      <c r="D50" s="26"/>
      <c r="E50" s="73">
        <v>1.7</v>
      </c>
      <c r="F50" s="4"/>
    </row>
    <row r="51" spans="1:6" ht="16.5" customHeight="1">
      <c r="A51" s="8">
        <v>5</v>
      </c>
      <c r="B51" s="10" t="s">
        <v>29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8.2</v>
      </c>
      <c r="F52" s="4"/>
    </row>
    <row r="53" spans="1:6" ht="18" customHeight="1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55">
        <v>42.8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19.9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2.1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132.9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f>E62+E63+E64</f>
        <v>44.9</v>
      </c>
      <c r="F61" s="4"/>
    </row>
    <row r="62" spans="1:6" ht="15">
      <c r="A62" s="76" t="s">
        <v>62</v>
      </c>
      <c r="B62" s="31" t="s">
        <v>67</v>
      </c>
      <c r="C62" s="32"/>
      <c r="D62" s="33"/>
      <c r="E62" s="48">
        <v>1.2</v>
      </c>
      <c r="F62" s="4"/>
    </row>
    <row r="63" spans="1:6" ht="15">
      <c r="A63" s="20" t="s">
        <v>64</v>
      </c>
      <c r="B63" s="21" t="s">
        <v>39</v>
      </c>
      <c r="C63" s="19"/>
      <c r="D63" s="22"/>
      <c r="E63" s="48">
        <v>1.7</v>
      </c>
      <c r="F63" s="4"/>
    </row>
    <row r="64" spans="1:6" ht="15">
      <c r="A64" s="23" t="s">
        <v>65</v>
      </c>
      <c r="B64" s="28" t="s">
        <v>40</v>
      </c>
      <c r="C64" s="29"/>
      <c r="D64" s="30"/>
      <c r="E64" s="48">
        <v>42</v>
      </c>
      <c r="F64" s="4"/>
    </row>
    <row r="65" spans="1:6" ht="15">
      <c r="A65" s="9"/>
      <c r="B65" s="9" t="s">
        <v>41</v>
      </c>
      <c r="C65" s="10"/>
      <c r="D65" s="11"/>
      <c r="E65" s="42">
        <f>E61+E60+E58+E55+E54+E52+E39+E37+E27+E28</f>
        <v>511.1000000000001</v>
      </c>
      <c r="F65" s="4"/>
    </row>
    <row r="66" spans="1:6" ht="15">
      <c r="A66" s="39">
        <v>11</v>
      </c>
      <c r="B66" s="39" t="s">
        <v>42</v>
      </c>
      <c r="C66" s="12"/>
      <c r="D66" s="40"/>
      <c r="E66" s="72"/>
      <c r="F66" s="4"/>
    </row>
    <row r="67" spans="1:6" ht="15">
      <c r="A67" s="14"/>
      <c r="B67" s="14" t="s">
        <v>68</v>
      </c>
      <c r="C67" s="32"/>
      <c r="D67" s="16"/>
      <c r="E67" s="36"/>
      <c r="F67" s="4"/>
    </row>
    <row r="68" spans="1:7" ht="15">
      <c r="A68" s="74"/>
      <c r="B68" s="4"/>
      <c r="C68" s="29"/>
      <c r="D68" s="4"/>
      <c r="E68" s="4"/>
      <c r="F68" s="4"/>
      <c r="G68" s="4"/>
    </row>
    <row r="69" spans="1:7" ht="15">
      <c r="A69" s="19" t="s">
        <v>290</v>
      </c>
      <c r="B69" s="19"/>
      <c r="C69" s="19"/>
      <c r="D69" s="19"/>
      <c r="E69" s="75"/>
      <c r="F69" s="75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8.75">
      <c r="A71" s="90" t="s">
        <v>373</v>
      </c>
      <c r="B71" s="91"/>
      <c r="C71" s="91"/>
      <c r="E71" s="4"/>
      <c r="F71" s="4"/>
      <c r="G71" s="4"/>
    </row>
    <row r="72" spans="1:7" ht="15">
      <c r="A72" s="92" t="s">
        <v>374</v>
      </c>
      <c r="C72" s="89"/>
      <c r="E72" s="4"/>
      <c r="F72" s="4"/>
      <c r="G72" s="4"/>
    </row>
    <row r="73" spans="1:7" ht="15">
      <c r="A73" s="93" t="s">
        <v>423</v>
      </c>
      <c r="B73" s="93"/>
      <c r="C73" s="94"/>
      <c r="E73" s="4"/>
      <c r="F73" s="4"/>
      <c r="G73" s="4"/>
    </row>
    <row r="74" spans="1:7" ht="15">
      <c r="A74" s="92" t="s">
        <v>424</v>
      </c>
      <c r="B74" s="93"/>
      <c r="C74" s="93"/>
      <c r="E74" s="4"/>
      <c r="F74" s="4"/>
      <c r="G74" s="4"/>
    </row>
    <row r="75" spans="1:7" ht="15">
      <c r="A75" s="93" t="s">
        <v>425</v>
      </c>
      <c r="B75" s="93"/>
      <c r="C75" s="93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 t="s">
        <v>539</v>
      </c>
      <c r="C77" s="4"/>
      <c r="E77" s="4"/>
      <c r="F77" s="4"/>
      <c r="G77" s="4"/>
    </row>
    <row r="78" spans="1:7" ht="15">
      <c r="A78" s="4" t="s">
        <v>543</v>
      </c>
      <c r="B78" s="4"/>
      <c r="C78" s="4"/>
      <c r="F78" s="4"/>
      <c r="G78" s="4"/>
    </row>
    <row r="79" spans="1:7" ht="15">
      <c r="A79" s="4" t="s">
        <v>540</v>
      </c>
      <c r="F79" s="4"/>
      <c r="G79" s="4"/>
    </row>
    <row r="80" spans="1:6" ht="15">
      <c r="A80" s="4" t="s">
        <v>541</v>
      </c>
      <c r="F80" s="4"/>
    </row>
    <row r="81" ht="15">
      <c r="A81" s="4" t="s">
        <v>542</v>
      </c>
    </row>
    <row r="82" ht="15">
      <c r="A82" s="4" t="s">
        <v>544</v>
      </c>
    </row>
    <row r="86" ht="15">
      <c r="D86" t="s">
        <v>76</v>
      </c>
    </row>
  </sheetData>
  <sheetProtection password="81D2" sheet="1"/>
  <mergeCells count="2">
    <mergeCell ref="B42:D42"/>
    <mergeCell ref="B48:D48"/>
  </mergeCells>
  <printOptions/>
  <pageMargins left="0.25" right="0.25" top="0.4895833333333333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0"/>
  <sheetViews>
    <sheetView view="pageLayout" workbookViewId="0" topLeftCell="A62">
      <selection activeCell="A71" sqref="A71:E80"/>
    </sheetView>
  </sheetViews>
  <sheetFormatPr defaultColWidth="9.140625" defaultRowHeight="15"/>
  <cols>
    <col min="4" max="4" width="46.57421875" style="0" customWidth="1"/>
    <col min="5" max="5" width="23.71093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291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279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293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296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294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295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292</v>
      </c>
      <c r="B19" s="7"/>
      <c r="C19" s="7"/>
      <c r="D19" s="7"/>
      <c r="E19" s="7"/>
      <c r="F19" s="4"/>
      <c r="G19" s="4"/>
    </row>
    <row r="20" spans="1:7" ht="15">
      <c r="A20" s="34" t="s">
        <v>300</v>
      </c>
      <c r="B20" s="12"/>
      <c r="C20" s="12"/>
      <c r="D20" s="18"/>
      <c r="E20" s="19"/>
      <c r="F20" s="4"/>
      <c r="G20" s="4"/>
    </row>
    <row r="21" spans="1:7" ht="15">
      <c r="A21" s="34" t="s">
        <v>301</v>
      </c>
      <c r="B21" s="12"/>
      <c r="C21" s="12"/>
      <c r="D21" s="18"/>
      <c r="E21" s="19"/>
      <c r="F21" s="4"/>
      <c r="G21" s="4"/>
    </row>
    <row r="22" spans="1:7" ht="15">
      <c r="A22" s="34"/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302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29.2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111.19999999999999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29.4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49.3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1.2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31.3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28.4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E41+E45+E47+E49+E50+E43+E48+E46</f>
        <v>65.3</v>
      </c>
      <c r="F39" s="4"/>
    </row>
    <row r="40" spans="1:6" ht="15">
      <c r="A40" s="27" t="s">
        <v>56</v>
      </c>
      <c r="B40" s="29" t="s">
        <v>18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2.8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286</v>
      </c>
      <c r="C43" s="2"/>
      <c r="D43" s="3"/>
      <c r="E43" s="57">
        <v>9.3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4.3</v>
      </c>
      <c r="F45" s="4"/>
    </row>
    <row r="46" spans="1:6" ht="15">
      <c r="A46" s="31" t="s">
        <v>60</v>
      </c>
      <c r="B46" s="24" t="s">
        <v>153</v>
      </c>
      <c r="C46" s="25"/>
      <c r="D46" s="26"/>
      <c r="E46" s="57">
        <v>41</v>
      </c>
      <c r="F46" s="4"/>
    </row>
    <row r="47" spans="1:6" ht="15">
      <c r="A47" s="24" t="s">
        <v>61</v>
      </c>
      <c r="B47" s="21" t="s">
        <v>127</v>
      </c>
      <c r="C47" s="32"/>
      <c r="D47" s="33"/>
      <c r="E47" s="73">
        <v>1.5</v>
      </c>
      <c r="F47" s="4"/>
    </row>
    <row r="48" spans="1:6" ht="15.75" customHeight="1">
      <c r="A48" s="24" t="s">
        <v>80</v>
      </c>
      <c r="B48" s="167" t="s">
        <v>298</v>
      </c>
      <c r="C48" s="168"/>
      <c r="D48" s="169"/>
      <c r="E48" s="73">
        <v>1.8</v>
      </c>
      <c r="F48" s="4"/>
    </row>
    <row r="49" spans="1:6" ht="15" customHeight="1">
      <c r="A49" s="24" t="s">
        <v>81</v>
      </c>
      <c r="B49" s="24" t="s">
        <v>58</v>
      </c>
      <c r="C49" s="25"/>
      <c r="D49" s="26"/>
      <c r="E49" s="73">
        <v>2.1</v>
      </c>
      <c r="F49" s="4"/>
    </row>
    <row r="50" spans="1:6" ht="15">
      <c r="A50" s="24" t="s">
        <v>167</v>
      </c>
      <c r="B50" s="24" t="s">
        <v>126</v>
      </c>
      <c r="C50" s="25"/>
      <c r="D50" s="26"/>
      <c r="E50" s="73">
        <v>2.5</v>
      </c>
      <c r="F50" s="4"/>
    </row>
    <row r="51" spans="1:6" ht="16.5" customHeight="1">
      <c r="A51" s="8">
        <v>5</v>
      </c>
      <c r="B51" s="10" t="s">
        <v>29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4.7</v>
      </c>
      <c r="F52" s="4"/>
    </row>
    <row r="53" spans="1:6" ht="18" customHeight="1">
      <c r="A53" s="8">
        <v>6</v>
      </c>
      <c r="B53" s="10" t="s">
        <v>30</v>
      </c>
      <c r="C53" s="10"/>
      <c r="D53" s="10"/>
      <c r="E53" s="42"/>
      <c r="F53" s="4"/>
    </row>
    <row r="54" spans="1:6" ht="15">
      <c r="A54" s="13"/>
      <c r="B54" s="15" t="s">
        <v>13</v>
      </c>
      <c r="C54" s="15"/>
      <c r="D54" s="15"/>
      <c r="E54" s="55">
        <v>31.2</v>
      </c>
      <c r="F54" s="4"/>
    </row>
    <row r="55" spans="1:6" ht="15">
      <c r="A55" s="66">
        <v>7</v>
      </c>
      <c r="B55" s="67" t="s">
        <v>31</v>
      </c>
      <c r="C55" s="68"/>
      <c r="D55" s="69"/>
      <c r="E55" s="37">
        <v>10</v>
      </c>
      <c r="F55" s="4"/>
    </row>
    <row r="56" spans="1:6" ht="15">
      <c r="A56" s="8">
        <v>8</v>
      </c>
      <c r="B56" s="10" t="s">
        <v>32</v>
      </c>
      <c r="C56" s="10"/>
      <c r="D56" s="10"/>
      <c r="E56" s="71"/>
      <c r="F56" s="4"/>
    </row>
    <row r="57" spans="1:6" ht="15">
      <c r="A57" s="38"/>
      <c r="B57" s="12" t="s">
        <v>33</v>
      </c>
      <c r="C57" s="12"/>
      <c r="D57" s="12"/>
      <c r="E57" s="72"/>
      <c r="F57" s="4"/>
    </row>
    <row r="58" spans="1:6" ht="15">
      <c r="A58" s="38"/>
      <c r="B58" s="12" t="s">
        <v>34</v>
      </c>
      <c r="C58" s="12"/>
      <c r="D58" s="12"/>
      <c r="E58" s="55">
        <v>1.2</v>
      </c>
      <c r="F58" s="4"/>
    </row>
    <row r="59" spans="1:6" ht="15">
      <c r="A59" s="8">
        <v>9</v>
      </c>
      <c r="B59" s="10" t="s">
        <v>35</v>
      </c>
      <c r="C59" s="10"/>
      <c r="D59" s="10"/>
      <c r="E59" s="42"/>
      <c r="F59" s="4"/>
    </row>
    <row r="60" spans="1:6" ht="15">
      <c r="A60" s="13"/>
      <c r="B60" s="15" t="s">
        <v>36</v>
      </c>
      <c r="C60" s="15"/>
      <c r="D60" s="15"/>
      <c r="E60" s="55">
        <v>75.9</v>
      </c>
      <c r="F60" s="4"/>
    </row>
    <row r="61" spans="1:6" ht="15">
      <c r="A61" s="13">
        <v>10</v>
      </c>
      <c r="B61" s="14" t="s">
        <v>37</v>
      </c>
      <c r="C61" s="15"/>
      <c r="D61" s="16"/>
      <c r="E61" s="55">
        <f>E62+E63+E64</f>
        <v>26.2</v>
      </c>
      <c r="F61" s="4"/>
    </row>
    <row r="62" spans="1:6" ht="15">
      <c r="A62" s="76" t="s">
        <v>62</v>
      </c>
      <c r="B62" s="31" t="s">
        <v>67</v>
      </c>
      <c r="C62" s="32"/>
      <c r="D62" s="33"/>
      <c r="E62" s="48">
        <v>1.1</v>
      </c>
      <c r="F62" s="4"/>
    </row>
    <row r="63" spans="1:6" ht="15">
      <c r="A63" s="20" t="s">
        <v>64</v>
      </c>
      <c r="B63" s="21" t="s">
        <v>39</v>
      </c>
      <c r="C63" s="19"/>
      <c r="D63" s="22"/>
      <c r="E63" s="48">
        <v>1.2</v>
      </c>
      <c r="F63" s="4"/>
    </row>
    <row r="64" spans="1:6" ht="15">
      <c r="A64" s="23" t="s">
        <v>65</v>
      </c>
      <c r="B64" s="28" t="s">
        <v>40</v>
      </c>
      <c r="C64" s="29"/>
      <c r="D64" s="30"/>
      <c r="E64" s="48">
        <v>23.9</v>
      </c>
      <c r="F64" s="4"/>
    </row>
    <row r="65" spans="1:6" ht="15">
      <c r="A65" s="9"/>
      <c r="B65" s="9" t="s">
        <v>41</v>
      </c>
      <c r="C65" s="10"/>
      <c r="D65" s="11"/>
      <c r="E65" s="42">
        <f>E61+E60+E58+E55+E54+E52+E39+E37+E27+E28</f>
        <v>383.3</v>
      </c>
      <c r="F65" s="4"/>
    </row>
    <row r="66" spans="1:6" ht="15">
      <c r="A66" s="39">
        <v>11</v>
      </c>
      <c r="B66" s="39" t="s">
        <v>42</v>
      </c>
      <c r="C66" s="12"/>
      <c r="D66" s="40"/>
      <c r="E66" s="72"/>
      <c r="F66" s="4"/>
    </row>
    <row r="67" spans="1:6" ht="15">
      <c r="A67" s="14"/>
      <c r="B67" s="14" t="s">
        <v>68</v>
      </c>
      <c r="C67" s="32"/>
      <c r="D67" s="16"/>
      <c r="E67" s="36"/>
      <c r="F67" s="4"/>
    </row>
    <row r="68" spans="1:7" ht="15">
      <c r="A68" s="74"/>
      <c r="B68" s="4"/>
      <c r="C68" s="29"/>
      <c r="D68" s="4"/>
      <c r="E68" s="4"/>
      <c r="F68" s="4"/>
      <c r="G68" s="4"/>
    </row>
    <row r="69" spans="1:7" ht="15">
      <c r="A69" s="19" t="s">
        <v>303</v>
      </c>
      <c r="B69" s="19"/>
      <c r="C69" s="19"/>
      <c r="D69" s="19"/>
      <c r="E69" s="75"/>
      <c r="F69" s="75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 t="s">
        <v>539</v>
      </c>
      <c r="C71" s="4"/>
      <c r="E71" s="4"/>
      <c r="F71" s="4"/>
      <c r="G71" s="4"/>
    </row>
    <row r="72" spans="1:7" ht="15">
      <c r="A72" s="4" t="s">
        <v>543</v>
      </c>
      <c r="B72" s="4"/>
      <c r="C72" s="4"/>
      <c r="F72" s="4"/>
      <c r="G72" s="4"/>
    </row>
    <row r="73" spans="1:7" ht="15">
      <c r="A73" s="4" t="s">
        <v>540</v>
      </c>
      <c r="F73" s="4"/>
      <c r="G73" s="4"/>
    </row>
    <row r="74" spans="1:7" ht="15">
      <c r="A74" s="4" t="s">
        <v>541</v>
      </c>
      <c r="F74" s="4"/>
      <c r="G74" s="4"/>
    </row>
    <row r="75" spans="1:7" ht="15">
      <c r="A75" s="4" t="s">
        <v>542</v>
      </c>
      <c r="F75" s="4"/>
      <c r="G75" s="4"/>
    </row>
    <row r="76" spans="1:7" ht="15">
      <c r="A76" s="4" t="s">
        <v>544</v>
      </c>
      <c r="F76" s="4"/>
      <c r="G76" s="4"/>
    </row>
    <row r="77" spans="6:7" ht="15">
      <c r="F77" s="4"/>
      <c r="G77" s="4"/>
    </row>
    <row r="78" spans="6:7" ht="15">
      <c r="F78" s="4"/>
      <c r="G78" s="4"/>
    </row>
    <row r="79" spans="6:7" ht="15">
      <c r="F79" s="4"/>
      <c r="G79" s="4"/>
    </row>
    <row r="80" spans="4:6" ht="15">
      <c r="D80" t="s">
        <v>76</v>
      </c>
      <c r="F80" s="4"/>
    </row>
  </sheetData>
  <sheetProtection password="81D2" sheet="1"/>
  <mergeCells count="2">
    <mergeCell ref="B42:D42"/>
    <mergeCell ref="B48:D48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66">
      <selection activeCell="A69" sqref="A69:E78"/>
    </sheetView>
  </sheetViews>
  <sheetFormatPr defaultColWidth="9.140625" defaultRowHeight="15"/>
  <cols>
    <col min="4" max="4" width="47.140625" style="0" customWidth="1"/>
    <col min="5" max="5" width="23.57421875" style="0" customWidth="1"/>
    <col min="6" max="6" width="22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304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191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305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306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307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308</v>
      </c>
      <c r="B19" s="7"/>
      <c r="C19" s="7"/>
      <c r="D19" s="7"/>
      <c r="E19" s="7"/>
      <c r="F19" s="4"/>
      <c r="G19" s="4"/>
    </row>
    <row r="20" spans="1:7" ht="15">
      <c r="A20" s="34" t="s">
        <v>309</v>
      </c>
      <c r="B20" s="12"/>
      <c r="C20" s="12"/>
      <c r="D20" s="18"/>
      <c r="E20" s="19"/>
      <c r="F20" s="4"/>
      <c r="G20" s="4"/>
    </row>
    <row r="21" spans="1:7" ht="15">
      <c r="A21" s="34" t="s">
        <v>310</v>
      </c>
      <c r="B21" s="12"/>
      <c r="C21" s="12"/>
      <c r="D21" s="18"/>
      <c r="E21" s="19"/>
      <c r="F21" s="4"/>
      <c r="G21" s="4"/>
    </row>
    <row r="22" spans="1:7" ht="15">
      <c r="A22" s="34" t="s">
        <v>311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312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16.4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58.3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13.5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30.4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1.2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13.2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20.9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E41+E45+E46+E48+E43+E47</f>
        <v>16.1</v>
      </c>
      <c r="F39" s="4"/>
    </row>
    <row r="40" spans="1:6" ht="15">
      <c r="A40" s="27" t="s">
        <v>56</v>
      </c>
      <c r="B40" s="29" t="s">
        <v>313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4.1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314</v>
      </c>
      <c r="C43" s="2"/>
      <c r="D43" s="3"/>
      <c r="E43" s="57">
        <v>2.1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7.4</v>
      </c>
      <c r="F45" s="4"/>
    </row>
    <row r="46" spans="1:6" ht="15">
      <c r="A46" s="24" t="s">
        <v>61</v>
      </c>
      <c r="B46" s="21" t="s">
        <v>127</v>
      </c>
      <c r="C46" s="32"/>
      <c r="D46" s="33"/>
      <c r="E46" s="73">
        <v>0.8</v>
      </c>
      <c r="F46" s="4"/>
    </row>
    <row r="47" spans="1:6" ht="15.75">
      <c r="A47" s="24" t="s">
        <v>80</v>
      </c>
      <c r="B47" s="167" t="s">
        <v>298</v>
      </c>
      <c r="C47" s="168"/>
      <c r="D47" s="169"/>
      <c r="E47" s="73">
        <v>1.1</v>
      </c>
      <c r="F47" s="4"/>
    </row>
    <row r="48" spans="1:6" ht="15.75" customHeight="1">
      <c r="A48" s="24" t="s">
        <v>167</v>
      </c>
      <c r="B48" s="24" t="s">
        <v>126</v>
      </c>
      <c r="C48" s="25"/>
      <c r="D48" s="26"/>
      <c r="E48" s="73">
        <v>0.6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13"/>
      <c r="B50" s="15" t="s">
        <v>13</v>
      </c>
      <c r="C50" s="15"/>
      <c r="D50" s="15"/>
      <c r="E50" s="55">
        <v>3.4</v>
      </c>
      <c r="F50" s="4"/>
    </row>
    <row r="51" spans="1:6" ht="16.5" customHeight="1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17</v>
      </c>
      <c r="F52" s="4"/>
    </row>
    <row r="53" spans="1:6" ht="18" customHeight="1">
      <c r="A53" s="66">
        <v>7</v>
      </c>
      <c r="B53" s="67" t="s">
        <v>31</v>
      </c>
      <c r="C53" s="68"/>
      <c r="D53" s="69"/>
      <c r="E53" s="37">
        <v>8.4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1.1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50.8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f>E60+E61+E62</f>
        <v>16.7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1.1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0.8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14.8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209.10000000000002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315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 t="s">
        <v>539</v>
      </c>
      <c r="C69" s="4"/>
      <c r="E69" s="4"/>
      <c r="F69" s="4"/>
      <c r="G69" s="4"/>
    </row>
    <row r="70" spans="1:7" ht="15">
      <c r="A70" s="4" t="s">
        <v>543</v>
      </c>
      <c r="B70" s="4"/>
      <c r="C70" s="4"/>
      <c r="F70" s="4"/>
      <c r="G70" s="4"/>
    </row>
    <row r="71" spans="1:7" ht="15">
      <c r="A71" s="4" t="s">
        <v>540</v>
      </c>
      <c r="F71" s="4"/>
      <c r="G71" s="4"/>
    </row>
    <row r="72" spans="1:7" ht="15">
      <c r="A72" s="4" t="s">
        <v>541</v>
      </c>
      <c r="F72" s="4"/>
      <c r="G72" s="4"/>
    </row>
    <row r="73" spans="1:7" ht="15">
      <c r="A73" s="4" t="s">
        <v>542</v>
      </c>
      <c r="F73" s="4"/>
      <c r="G73" s="4"/>
    </row>
    <row r="74" spans="1:7" ht="15">
      <c r="A74" s="4" t="s">
        <v>544</v>
      </c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4:7" ht="15">
      <c r="D78" t="s">
        <v>76</v>
      </c>
      <c r="F78" s="4"/>
      <c r="G78" s="4"/>
    </row>
    <row r="79" ht="15">
      <c r="G79" s="4"/>
    </row>
  </sheetData>
  <sheetProtection password="81D2" sheet="1"/>
  <mergeCells count="2">
    <mergeCell ref="B42:D42"/>
    <mergeCell ref="B47:D47"/>
  </mergeCells>
  <printOptions/>
  <pageMargins left="0.25" right="0.25" top="0.3645833333333333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4"/>
  <sheetViews>
    <sheetView view="pageLayout" workbookViewId="0" topLeftCell="A63">
      <selection activeCell="A75" sqref="A75:E84"/>
    </sheetView>
  </sheetViews>
  <sheetFormatPr defaultColWidth="9.140625" defaultRowHeight="15"/>
  <cols>
    <col min="4" max="4" width="47.00390625" style="0" customWidth="1"/>
    <col min="5" max="5" width="24.00390625" style="0" customWidth="1"/>
    <col min="6" max="6" width="23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316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246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317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318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319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320</v>
      </c>
      <c r="B19" s="7"/>
      <c r="C19" s="7"/>
      <c r="D19" s="7"/>
      <c r="E19" s="7"/>
      <c r="F19" s="4"/>
      <c r="G19" s="4"/>
    </row>
    <row r="20" spans="1:7" ht="15">
      <c r="A20" s="34" t="s">
        <v>321</v>
      </c>
      <c r="B20" s="12"/>
      <c r="C20" s="12"/>
      <c r="D20" s="18"/>
      <c r="E20" s="19"/>
      <c r="F20" s="4"/>
      <c r="G20" s="4"/>
    </row>
    <row r="21" spans="1:7" ht="15">
      <c r="A21" s="34" t="s">
        <v>322</v>
      </c>
      <c r="B21" s="12"/>
      <c r="C21" s="12"/>
      <c r="D21" s="18"/>
      <c r="E21" s="19"/>
      <c r="F21" s="4"/>
      <c r="G21" s="4"/>
    </row>
    <row r="22" spans="1:7" ht="15">
      <c r="A22" s="34" t="s">
        <v>323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324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10.3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71.3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14.8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42.9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0.9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12.7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29.5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E41+E45+E46+E48+E43+E47</f>
        <v>99.29999999999998</v>
      </c>
      <c r="F39" s="4"/>
    </row>
    <row r="40" spans="1:6" ht="15">
      <c r="A40" s="27" t="s">
        <v>56</v>
      </c>
      <c r="B40" s="29" t="s">
        <v>313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3.4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314</v>
      </c>
      <c r="C43" s="2"/>
      <c r="D43" s="3"/>
      <c r="E43" s="57">
        <v>31.4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48.5</v>
      </c>
      <c r="F45" s="4"/>
    </row>
    <row r="46" spans="1:6" ht="15">
      <c r="A46" s="24" t="s">
        <v>60</v>
      </c>
      <c r="B46" s="21" t="s">
        <v>127</v>
      </c>
      <c r="C46" s="32"/>
      <c r="D46" s="33"/>
      <c r="E46" s="73">
        <v>11.7</v>
      </c>
      <c r="F46" s="4"/>
    </row>
    <row r="47" spans="1:6" ht="15.75">
      <c r="A47" s="24" t="s">
        <v>61</v>
      </c>
      <c r="B47" s="167" t="s">
        <v>325</v>
      </c>
      <c r="C47" s="168"/>
      <c r="D47" s="169"/>
      <c r="E47" s="73">
        <v>0</v>
      </c>
      <c r="F47" s="4"/>
    </row>
    <row r="48" spans="1:6" ht="15.75" customHeight="1">
      <c r="A48" s="24" t="s">
        <v>80</v>
      </c>
      <c r="B48" s="24" t="s">
        <v>126</v>
      </c>
      <c r="C48" s="25"/>
      <c r="D48" s="26"/>
      <c r="E48" s="73">
        <v>4.3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13"/>
      <c r="B50" s="15" t="s">
        <v>13</v>
      </c>
      <c r="C50" s="15"/>
      <c r="D50" s="15"/>
      <c r="E50" s="55">
        <v>4.9</v>
      </c>
      <c r="F50" s="4"/>
    </row>
    <row r="51" spans="1:6" ht="16.5" customHeight="1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31.1</v>
      </c>
      <c r="F52" s="4"/>
    </row>
    <row r="53" spans="1:6" ht="18" customHeight="1">
      <c r="A53" s="66">
        <v>7</v>
      </c>
      <c r="B53" s="67" t="s">
        <v>31</v>
      </c>
      <c r="C53" s="68"/>
      <c r="D53" s="69"/>
      <c r="E53" s="37">
        <v>11.8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1.2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58.7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f>E60+E61+E62</f>
        <v>26.099999999999998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0.8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1.1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24.2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344.20000000000005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326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8.75">
      <c r="A69" s="90" t="s">
        <v>373</v>
      </c>
      <c r="B69" s="91"/>
      <c r="C69" s="91"/>
      <c r="E69" s="4"/>
      <c r="F69" s="4"/>
      <c r="G69" s="4"/>
    </row>
    <row r="70" spans="1:7" ht="15">
      <c r="A70" s="92" t="s">
        <v>374</v>
      </c>
      <c r="C70" s="89"/>
      <c r="E70" s="4"/>
      <c r="F70" s="4"/>
      <c r="G70" s="4"/>
    </row>
    <row r="71" spans="1:7" ht="15">
      <c r="A71" s="93" t="s">
        <v>427</v>
      </c>
      <c r="B71" s="93"/>
      <c r="C71" s="94"/>
      <c r="E71" s="4"/>
      <c r="F71" s="4"/>
      <c r="G71" s="4"/>
    </row>
    <row r="72" spans="1:7" ht="15">
      <c r="A72" s="92" t="s">
        <v>428</v>
      </c>
      <c r="B72" s="93"/>
      <c r="C72" s="93"/>
      <c r="E72" s="4"/>
      <c r="F72" s="4"/>
      <c r="G72" s="4"/>
    </row>
    <row r="73" spans="1:7" ht="15">
      <c r="A73" s="93" t="s">
        <v>429</v>
      </c>
      <c r="B73" s="93"/>
      <c r="C73" s="93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 t="s">
        <v>539</v>
      </c>
      <c r="C75" s="4"/>
      <c r="E75" s="4"/>
      <c r="F75" s="4"/>
      <c r="G75" s="4"/>
    </row>
    <row r="76" spans="1:7" ht="15">
      <c r="A76" s="4" t="s">
        <v>543</v>
      </c>
      <c r="B76" s="4"/>
      <c r="C76" s="4"/>
      <c r="F76" s="4"/>
      <c r="G76" s="4"/>
    </row>
    <row r="77" spans="1:7" ht="15">
      <c r="A77" s="4" t="s">
        <v>540</v>
      </c>
      <c r="F77" s="4"/>
      <c r="G77" s="4"/>
    </row>
    <row r="78" spans="1:7" ht="15">
      <c r="A78" s="4" t="s">
        <v>541</v>
      </c>
      <c r="F78" s="4"/>
      <c r="G78" s="4"/>
    </row>
    <row r="79" spans="1:7" ht="15">
      <c r="A79" s="4" t="s">
        <v>542</v>
      </c>
      <c r="G79" s="4"/>
    </row>
    <row r="80" ht="15">
      <c r="A80" s="4" t="s">
        <v>544</v>
      </c>
    </row>
    <row r="84" ht="15">
      <c r="D84" t="s">
        <v>76</v>
      </c>
    </row>
  </sheetData>
  <sheetProtection password="81D2" sheet="1"/>
  <mergeCells count="2">
    <mergeCell ref="B42:D42"/>
    <mergeCell ref="B47:D47"/>
  </mergeCells>
  <printOptions/>
  <pageMargins left="0.25" right="0.25" top="0.4166666666666667" bottom="0.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6"/>
  <sheetViews>
    <sheetView view="pageLayout" workbookViewId="0" topLeftCell="A67">
      <selection activeCell="A77" sqref="A77:E87"/>
    </sheetView>
  </sheetViews>
  <sheetFormatPr defaultColWidth="9.140625" defaultRowHeight="15"/>
  <cols>
    <col min="4" max="4" width="46.8515625" style="0" customWidth="1"/>
    <col min="5" max="5" width="24.0039062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327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384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337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328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329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332</v>
      </c>
      <c r="B19" s="7"/>
      <c r="C19" s="7"/>
      <c r="D19" s="7"/>
      <c r="E19" s="7"/>
      <c r="F19" s="4"/>
      <c r="G19" s="4"/>
    </row>
    <row r="20" spans="1:7" ht="15">
      <c r="A20" s="34" t="s">
        <v>330</v>
      </c>
      <c r="B20" s="12"/>
      <c r="C20" s="12"/>
      <c r="D20" s="18"/>
      <c r="E20" s="19"/>
      <c r="F20" s="4"/>
      <c r="G20" s="4"/>
    </row>
    <row r="21" spans="1:7" ht="15">
      <c r="A21" s="34" t="s">
        <v>331</v>
      </c>
      <c r="B21" s="12"/>
      <c r="C21" s="12"/>
      <c r="D21" s="18"/>
      <c r="E21" s="19"/>
      <c r="F21" s="4"/>
      <c r="G21" s="4"/>
    </row>
    <row r="22" spans="1:7" ht="15">
      <c r="A22" s="34" t="s">
        <v>333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334</v>
      </c>
      <c r="B24" s="12"/>
      <c r="C24" s="12"/>
      <c r="D24" s="12"/>
      <c r="E24" s="18"/>
      <c r="F24" s="4"/>
    </row>
    <row r="25" spans="1:6" ht="15">
      <c r="A25" s="12" t="s">
        <v>352</v>
      </c>
      <c r="B25" s="12"/>
      <c r="C25" s="12"/>
      <c r="D25" s="12"/>
      <c r="E25" s="35" t="s">
        <v>47</v>
      </c>
      <c r="F25" s="4"/>
    </row>
    <row r="26" spans="1:6" ht="15">
      <c r="A26" s="77"/>
      <c r="B26" s="78"/>
      <c r="C26" s="79" t="s">
        <v>48</v>
      </c>
      <c r="D26" s="79"/>
      <c r="E26" s="77" t="s">
        <v>49</v>
      </c>
      <c r="F26" s="4"/>
    </row>
    <row r="27" spans="1:6" ht="15">
      <c r="A27" s="80"/>
      <c r="B27" s="81"/>
      <c r="C27" s="82"/>
      <c r="D27" s="82"/>
      <c r="E27" s="80" t="s">
        <v>50</v>
      </c>
      <c r="F27" s="4"/>
    </row>
    <row r="28" spans="1:6" ht="15">
      <c r="A28" s="13">
        <v>1</v>
      </c>
      <c r="B28" s="14" t="s">
        <v>8</v>
      </c>
      <c r="C28" s="15"/>
      <c r="D28" s="16"/>
      <c r="E28" s="37">
        <v>13.5</v>
      </c>
      <c r="F28" s="4"/>
    </row>
    <row r="29" spans="1:6" ht="15">
      <c r="A29" s="38">
        <v>2</v>
      </c>
      <c r="B29" s="39" t="s">
        <v>9</v>
      </c>
      <c r="C29" s="12"/>
      <c r="D29" s="40"/>
      <c r="E29" s="42">
        <f>E31+E33+E34+E36</f>
        <v>60.599999999999994</v>
      </c>
      <c r="F29" s="4"/>
    </row>
    <row r="30" spans="1:6" ht="15">
      <c r="A30" s="27" t="s">
        <v>51</v>
      </c>
      <c r="B30" s="29" t="s">
        <v>10</v>
      </c>
      <c r="C30" s="29"/>
      <c r="D30" s="29"/>
      <c r="E30" s="44"/>
      <c r="F30" s="4"/>
    </row>
    <row r="31" spans="1:6" ht="15">
      <c r="A31" s="17"/>
      <c r="B31" s="32" t="s">
        <v>11</v>
      </c>
      <c r="C31" s="32"/>
      <c r="D31" s="32"/>
      <c r="E31" s="46">
        <v>11.1</v>
      </c>
      <c r="F31" s="4"/>
    </row>
    <row r="32" spans="1:6" ht="15">
      <c r="A32" s="20" t="s">
        <v>52</v>
      </c>
      <c r="B32" s="19" t="s">
        <v>12</v>
      </c>
      <c r="C32" s="19"/>
      <c r="D32" s="19"/>
      <c r="E32" s="44"/>
      <c r="F32" s="4"/>
    </row>
    <row r="33" spans="1:6" ht="15">
      <c r="A33" s="20"/>
      <c r="B33" s="19" t="s">
        <v>13</v>
      </c>
      <c r="C33" s="19"/>
      <c r="D33" s="19"/>
      <c r="E33" s="46">
        <v>33.3</v>
      </c>
      <c r="F33" s="4"/>
    </row>
    <row r="34" spans="1:6" ht="15">
      <c r="A34" s="23" t="s">
        <v>53</v>
      </c>
      <c r="B34" s="25" t="s">
        <v>299</v>
      </c>
      <c r="C34" s="25"/>
      <c r="D34" s="25"/>
      <c r="E34" s="48">
        <v>0.8</v>
      </c>
      <c r="F34" s="4"/>
    </row>
    <row r="35" spans="1:6" ht="15">
      <c r="A35" s="27" t="s">
        <v>55</v>
      </c>
      <c r="B35" s="29" t="s">
        <v>14</v>
      </c>
      <c r="C35" s="29"/>
      <c r="D35" s="29"/>
      <c r="E35" s="44"/>
      <c r="F35" s="4"/>
    </row>
    <row r="36" spans="1:6" ht="15">
      <c r="A36" s="20"/>
      <c r="B36" s="19" t="s">
        <v>270</v>
      </c>
      <c r="C36" s="19"/>
      <c r="D36" s="19"/>
      <c r="E36" s="46">
        <v>15.4</v>
      </c>
      <c r="F36" s="4"/>
    </row>
    <row r="37" spans="1:6" ht="15">
      <c r="A37" s="50">
        <v>3</v>
      </c>
      <c r="B37" s="9" t="s">
        <v>15</v>
      </c>
      <c r="C37" s="10"/>
      <c r="D37" s="11"/>
      <c r="E37" s="44"/>
      <c r="F37" s="4"/>
    </row>
    <row r="38" spans="1:6" ht="15">
      <c r="A38" s="52"/>
      <c r="B38" s="39" t="s">
        <v>13</v>
      </c>
      <c r="C38" s="12"/>
      <c r="D38" s="40"/>
      <c r="E38" s="41">
        <v>22.9</v>
      </c>
      <c r="F38" s="4"/>
    </row>
    <row r="39" spans="1:6" ht="15">
      <c r="A39" s="50">
        <v>4</v>
      </c>
      <c r="B39" s="10" t="s">
        <v>16</v>
      </c>
      <c r="C39" s="10"/>
      <c r="D39" s="10"/>
      <c r="E39" s="42"/>
      <c r="F39" s="4"/>
    </row>
    <row r="40" spans="1:6" ht="15">
      <c r="A40" s="52"/>
      <c r="B40" s="12" t="s">
        <v>17</v>
      </c>
      <c r="C40" s="12"/>
      <c r="D40" s="12"/>
      <c r="E40" s="53">
        <f>E42+E46+E47+E49+E44+E48</f>
        <v>34.7</v>
      </c>
      <c r="F40" s="4"/>
    </row>
    <row r="41" spans="1:6" ht="15">
      <c r="A41" s="27" t="s">
        <v>56</v>
      </c>
      <c r="B41" s="29" t="s">
        <v>313</v>
      </c>
      <c r="C41" s="29"/>
      <c r="D41" s="30"/>
      <c r="E41" s="56"/>
      <c r="F41" s="4"/>
    </row>
    <row r="42" spans="1:6" ht="15">
      <c r="A42" s="17"/>
      <c r="B42" s="32" t="s">
        <v>19</v>
      </c>
      <c r="C42" s="32"/>
      <c r="D42" s="33"/>
      <c r="E42" s="60">
        <v>4.3</v>
      </c>
      <c r="F42" s="4"/>
    </row>
    <row r="43" spans="1:6" ht="15.75">
      <c r="A43" s="20" t="s">
        <v>57</v>
      </c>
      <c r="B43" s="162" t="s">
        <v>23</v>
      </c>
      <c r="C43" s="165"/>
      <c r="D43" s="166"/>
      <c r="E43" s="56"/>
      <c r="F43" s="4"/>
    </row>
    <row r="44" spans="1:6" ht="15">
      <c r="A44" s="20"/>
      <c r="B44" s="1" t="s">
        <v>314</v>
      </c>
      <c r="C44" s="2"/>
      <c r="D44" s="3"/>
      <c r="E44" s="57">
        <v>1.9</v>
      </c>
      <c r="F44" s="4"/>
    </row>
    <row r="45" spans="1:6" ht="15">
      <c r="A45" s="59" t="s">
        <v>59</v>
      </c>
      <c r="B45" s="29" t="s">
        <v>26</v>
      </c>
      <c r="C45" s="29"/>
      <c r="D45" s="29"/>
      <c r="E45" s="58"/>
      <c r="F45" s="4"/>
    </row>
    <row r="46" spans="1:6" ht="15">
      <c r="A46" s="17"/>
      <c r="B46" s="32" t="s">
        <v>27</v>
      </c>
      <c r="C46" s="32"/>
      <c r="D46" s="32"/>
      <c r="E46" s="60">
        <v>24.6</v>
      </c>
      <c r="F46" s="4"/>
    </row>
    <row r="47" spans="1:6" ht="15">
      <c r="A47" s="24" t="s">
        <v>60</v>
      </c>
      <c r="B47" s="21" t="s">
        <v>127</v>
      </c>
      <c r="C47" s="32"/>
      <c r="D47" s="33"/>
      <c r="E47" s="73">
        <v>0.6</v>
      </c>
      <c r="F47" s="4"/>
    </row>
    <row r="48" spans="1:6" ht="15.75" customHeight="1">
      <c r="A48" s="24" t="s">
        <v>61</v>
      </c>
      <c r="B48" s="167" t="s">
        <v>325</v>
      </c>
      <c r="C48" s="168"/>
      <c r="D48" s="169"/>
      <c r="E48" s="73">
        <v>0.9</v>
      </c>
      <c r="F48" s="4"/>
    </row>
    <row r="49" spans="1:6" ht="15" customHeight="1">
      <c r="A49" s="24" t="s">
        <v>80</v>
      </c>
      <c r="B49" s="24" t="s">
        <v>126</v>
      </c>
      <c r="C49" s="25"/>
      <c r="D49" s="26"/>
      <c r="E49" s="73">
        <v>2.4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3.8</v>
      </c>
      <c r="F51" s="4"/>
    </row>
    <row r="52" spans="1:6" ht="14.25" customHeight="1">
      <c r="A52" s="8">
        <v>6</v>
      </c>
      <c r="B52" s="10" t="s">
        <v>30</v>
      </c>
      <c r="C52" s="10"/>
      <c r="D52" s="10"/>
      <c r="E52" s="42"/>
      <c r="F52" s="4"/>
    </row>
    <row r="53" spans="1:6" ht="18" customHeight="1">
      <c r="A53" s="13"/>
      <c r="B53" s="15" t="s">
        <v>13</v>
      </c>
      <c r="C53" s="15"/>
      <c r="D53" s="15"/>
      <c r="E53" s="55">
        <v>24.1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7.7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1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61.2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f>E61+E62+E63</f>
        <v>20.4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0.7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0.8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18.9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E60+E59+E57+E54+E53+E51+E40+E38+E28+E29</f>
        <v>249.9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74"/>
      <c r="B67" s="4"/>
      <c r="C67" s="29"/>
      <c r="D67" s="4"/>
      <c r="E67" s="4"/>
      <c r="F67" s="4"/>
      <c r="G67" s="4"/>
    </row>
    <row r="68" spans="1:7" ht="15">
      <c r="A68" s="19" t="s">
        <v>335</v>
      </c>
      <c r="B68" s="19"/>
      <c r="C68" s="19"/>
      <c r="D68" s="19"/>
      <c r="E68" s="75"/>
      <c r="F68" s="75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8.75">
      <c r="A70" s="90" t="s">
        <v>373</v>
      </c>
      <c r="B70" s="91"/>
      <c r="C70" s="91"/>
      <c r="E70" s="4"/>
      <c r="F70" s="4"/>
      <c r="G70" s="4"/>
    </row>
    <row r="71" spans="1:7" ht="15">
      <c r="A71" s="92" t="s">
        <v>374</v>
      </c>
      <c r="C71" s="89"/>
      <c r="E71" s="4"/>
      <c r="F71" s="4"/>
      <c r="G71" s="4"/>
    </row>
    <row r="72" spans="1:7" ht="15">
      <c r="A72" s="93" t="s">
        <v>432</v>
      </c>
      <c r="B72" s="93"/>
      <c r="C72" s="94"/>
      <c r="E72" s="4"/>
      <c r="F72" s="4"/>
      <c r="G72" s="4"/>
    </row>
    <row r="73" spans="1:7" ht="15">
      <c r="A73" s="92" t="s">
        <v>430</v>
      </c>
      <c r="B73" s="93"/>
      <c r="C73" s="93"/>
      <c r="E73" s="4"/>
      <c r="F73" s="4"/>
      <c r="G73" s="4"/>
    </row>
    <row r="74" spans="1:7" ht="15">
      <c r="A74" s="93" t="s">
        <v>431</v>
      </c>
      <c r="B74" s="93"/>
      <c r="C74" s="93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 t="s">
        <v>539</v>
      </c>
      <c r="C77" s="4"/>
      <c r="E77" s="4"/>
      <c r="F77" s="4"/>
      <c r="G77" s="4"/>
    </row>
    <row r="78" spans="1:7" ht="15">
      <c r="A78" s="4" t="s">
        <v>543</v>
      </c>
      <c r="B78" s="4"/>
      <c r="C78" s="4"/>
      <c r="F78" s="4"/>
      <c r="G78" s="4"/>
    </row>
    <row r="79" spans="1:7" ht="15">
      <c r="A79" s="4" t="s">
        <v>540</v>
      </c>
      <c r="F79" s="4"/>
      <c r="G79" s="4"/>
    </row>
    <row r="80" ht="15">
      <c r="A80" s="4" t="s">
        <v>541</v>
      </c>
    </row>
    <row r="81" ht="15">
      <c r="A81" s="4" t="s">
        <v>542</v>
      </c>
    </row>
    <row r="82" ht="15">
      <c r="A82" s="4" t="s">
        <v>544</v>
      </c>
    </row>
    <row r="86" ht="15">
      <c r="D86" t="s">
        <v>76</v>
      </c>
    </row>
  </sheetData>
  <sheetProtection password="81D2" sheet="1"/>
  <mergeCells count="2">
    <mergeCell ref="B43:D43"/>
    <mergeCell ref="B48:D48"/>
  </mergeCells>
  <printOptions/>
  <pageMargins left="0.25" right="0.25" top="0.3125" bottom="0.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4"/>
  <sheetViews>
    <sheetView view="pageLayout" workbookViewId="0" topLeftCell="A72">
      <selection activeCell="A75" sqref="A75:E85"/>
    </sheetView>
  </sheetViews>
  <sheetFormatPr defaultColWidth="9.140625" defaultRowHeight="15"/>
  <cols>
    <col min="4" max="4" width="46.57421875" style="0" customWidth="1"/>
    <col min="5" max="5" width="24.0039062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336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346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385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305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338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339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340</v>
      </c>
      <c r="B19" s="7"/>
      <c r="C19" s="7"/>
      <c r="D19" s="7"/>
      <c r="E19" s="7"/>
      <c r="F19" s="4"/>
      <c r="G19" s="4"/>
    </row>
    <row r="20" spans="1:7" ht="15">
      <c r="A20" s="34" t="s">
        <v>341</v>
      </c>
      <c r="B20" s="12"/>
      <c r="C20" s="12"/>
      <c r="D20" s="18"/>
      <c r="E20" s="19"/>
      <c r="F20" s="4"/>
      <c r="G20" s="4"/>
    </row>
    <row r="21" spans="1:7" ht="15">
      <c r="A21" s="34" t="s">
        <v>342</v>
      </c>
      <c r="B21" s="12"/>
      <c r="C21" s="12"/>
      <c r="D21" s="18"/>
      <c r="E21" s="19"/>
      <c r="F21" s="4"/>
      <c r="G21" s="4"/>
    </row>
    <row r="22" spans="1:7" ht="15">
      <c r="A22" s="34" t="s">
        <v>343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91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11.9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61.2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14.3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32.4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0.8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13.7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21.4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E41+E45+E46+E48+E43+E47</f>
        <v>11.5</v>
      </c>
      <c r="F39" s="4"/>
    </row>
    <row r="40" spans="1:6" ht="15">
      <c r="A40" s="27" t="s">
        <v>56</v>
      </c>
      <c r="B40" s="29" t="s">
        <v>313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2.4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314</v>
      </c>
      <c r="C43" s="2"/>
      <c r="D43" s="3"/>
      <c r="E43" s="57">
        <v>0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6.1</v>
      </c>
      <c r="F45" s="4"/>
    </row>
    <row r="46" spans="1:6" ht="15">
      <c r="A46" s="24" t="s">
        <v>60</v>
      </c>
      <c r="B46" s="21" t="s">
        <v>127</v>
      </c>
      <c r="C46" s="32"/>
      <c r="D46" s="33"/>
      <c r="E46" s="73">
        <v>0.9</v>
      </c>
      <c r="F46" s="4"/>
    </row>
    <row r="47" spans="1:6" ht="15.75">
      <c r="A47" s="24" t="s">
        <v>61</v>
      </c>
      <c r="B47" s="167" t="s">
        <v>325</v>
      </c>
      <c r="C47" s="168"/>
      <c r="D47" s="169"/>
      <c r="E47" s="73">
        <v>0</v>
      </c>
      <c r="F47" s="4"/>
    </row>
    <row r="48" spans="1:6" ht="15.75" customHeight="1">
      <c r="A48" s="24" t="s">
        <v>80</v>
      </c>
      <c r="B48" s="24" t="s">
        <v>126</v>
      </c>
      <c r="C48" s="25"/>
      <c r="D48" s="26"/>
      <c r="E48" s="73">
        <v>2.1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13"/>
      <c r="B50" s="15" t="s">
        <v>13</v>
      </c>
      <c r="C50" s="15"/>
      <c r="D50" s="15"/>
      <c r="E50" s="55">
        <v>3.7</v>
      </c>
      <c r="F50" s="4"/>
    </row>
    <row r="51" spans="1:6" ht="16.5" customHeight="1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22.8</v>
      </c>
      <c r="F52" s="4"/>
    </row>
    <row r="53" spans="1:6" ht="18" customHeight="1">
      <c r="A53" s="66">
        <v>7</v>
      </c>
      <c r="B53" s="67" t="s">
        <v>31</v>
      </c>
      <c r="C53" s="68"/>
      <c r="D53" s="69"/>
      <c r="E53" s="37">
        <v>7.5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0.9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57.1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f>E60+E61+E62</f>
        <v>18.7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0.7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0.8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17.2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216.7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344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8.75">
      <c r="A69" s="90" t="s">
        <v>373</v>
      </c>
      <c r="B69" s="91"/>
      <c r="C69" s="91"/>
      <c r="E69" s="4"/>
      <c r="F69" s="4"/>
      <c r="G69" s="4"/>
    </row>
    <row r="70" spans="1:7" ht="15">
      <c r="A70" s="92" t="s">
        <v>374</v>
      </c>
      <c r="C70" s="89"/>
      <c r="E70" s="4"/>
      <c r="F70" s="4"/>
      <c r="G70" s="4"/>
    </row>
    <row r="71" spans="1:7" ht="15">
      <c r="A71" s="93" t="s">
        <v>433</v>
      </c>
      <c r="B71" s="93"/>
      <c r="C71" s="94"/>
      <c r="E71" s="4"/>
      <c r="F71" s="4"/>
      <c r="G71" s="4"/>
    </row>
    <row r="72" spans="1:7" ht="15">
      <c r="A72" s="92" t="s">
        <v>434</v>
      </c>
      <c r="B72" s="93"/>
      <c r="C72" s="93"/>
      <c r="E72" s="4"/>
      <c r="F72" s="4"/>
      <c r="G72" s="4"/>
    </row>
    <row r="73" spans="1:7" ht="15">
      <c r="A73" s="93" t="s">
        <v>435</v>
      </c>
      <c r="B73" s="93"/>
      <c r="C73" s="93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 t="s">
        <v>539</v>
      </c>
      <c r="C75" s="4"/>
      <c r="E75" s="4"/>
      <c r="F75" s="4"/>
      <c r="G75" s="4"/>
    </row>
    <row r="76" spans="1:7" ht="15">
      <c r="A76" s="4" t="s">
        <v>543</v>
      </c>
      <c r="B76" s="4"/>
      <c r="C76" s="4"/>
      <c r="F76" s="4"/>
      <c r="G76" s="4"/>
    </row>
    <row r="77" spans="1:7" ht="15">
      <c r="A77" s="4" t="s">
        <v>540</v>
      </c>
      <c r="F77" s="4"/>
      <c r="G77" s="4"/>
    </row>
    <row r="78" spans="1:7" ht="15">
      <c r="A78" s="4" t="s">
        <v>541</v>
      </c>
      <c r="F78" s="4"/>
      <c r="G78" s="4"/>
    </row>
    <row r="79" spans="1:7" ht="15">
      <c r="A79" s="4" t="s">
        <v>542</v>
      </c>
      <c r="G79" s="4"/>
    </row>
    <row r="80" ht="15">
      <c r="A80" s="4" t="s">
        <v>544</v>
      </c>
    </row>
    <row r="84" ht="15">
      <c r="D84" t="s">
        <v>76</v>
      </c>
    </row>
  </sheetData>
  <sheetProtection password="81D2" sheet="1"/>
  <mergeCells count="2">
    <mergeCell ref="B42:D42"/>
    <mergeCell ref="B47:D47"/>
  </mergeCells>
  <printOptions/>
  <pageMargins left="0.25" right="0.25" top="0.53125" bottom="0.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1">
      <selection activeCell="A1" sqref="A1"/>
    </sheetView>
  </sheetViews>
  <sheetFormatPr defaultColWidth="9.140625" defaultRowHeight="15"/>
  <cols>
    <col min="4" max="4" width="46.57421875" style="0" customWidth="1"/>
    <col min="5" max="5" width="24.7109375" style="0" customWidth="1"/>
    <col min="6" max="6" width="24.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345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346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347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348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353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350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349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351</v>
      </c>
      <c r="C18" s="25"/>
      <c r="D18" s="26"/>
      <c r="E18" s="18"/>
      <c r="F18" s="19"/>
      <c r="G18" s="4"/>
    </row>
    <row r="19" spans="1:7" ht="15.75">
      <c r="A19" s="7" t="s">
        <v>360</v>
      </c>
      <c r="B19" s="7"/>
      <c r="C19" s="7"/>
      <c r="D19" s="7"/>
      <c r="E19" s="7"/>
      <c r="F19" s="4"/>
      <c r="G19" s="4"/>
    </row>
    <row r="20" spans="1:7" ht="15">
      <c r="A20" s="34" t="s">
        <v>354</v>
      </c>
      <c r="B20" s="12"/>
      <c r="C20" s="12"/>
      <c r="D20" s="18"/>
      <c r="E20" s="19"/>
      <c r="F20" s="4"/>
      <c r="G20" s="4"/>
    </row>
    <row r="21" spans="1:7" ht="15">
      <c r="A21" s="34" t="s">
        <v>355</v>
      </c>
      <c r="B21" s="12"/>
      <c r="C21" s="12"/>
      <c r="D21" s="18"/>
      <c r="E21" s="19"/>
      <c r="F21" s="4"/>
      <c r="G21" s="4"/>
    </row>
    <row r="22" spans="1:7" ht="15">
      <c r="A22" s="34" t="s">
        <v>356</v>
      </c>
      <c r="B22" s="12"/>
      <c r="C22" s="12"/>
      <c r="D22" s="18"/>
      <c r="E22" s="19"/>
      <c r="F22" s="4"/>
      <c r="G22" s="4"/>
    </row>
    <row r="23" spans="1:7" ht="15">
      <c r="A23" s="12" t="s">
        <v>359</v>
      </c>
      <c r="B23" s="19"/>
      <c r="C23" s="19"/>
      <c r="D23" s="18"/>
      <c r="E23" s="19"/>
      <c r="F23" s="4"/>
      <c r="G23" s="4"/>
    </row>
    <row r="24" spans="1:6" ht="15">
      <c r="A24" s="12" t="s">
        <v>357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5.9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42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8.8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28.7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0.8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3.7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20.9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E41+E45+E46+E48+E43+E47</f>
        <v>9.899999999999999</v>
      </c>
      <c r="F39" s="4"/>
    </row>
    <row r="40" spans="1:6" ht="15">
      <c r="A40" s="27" t="s">
        <v>56</v>
      </c>
      <c r="B40" s="29" t="s">
        <v>313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1.6</v>
      </c>
      <c r="F41" s="4"/>
    </row>
    <row r="42" spans="1:6" ht="15.75">
      <c r="A42" s="20" t="s">
        <v>57</v>
      </c>
      <c r="B42" s="162" t="s">
        <v>23</v>
      </c>
      <c r="C42" s="165"/>
      <c r="D42" s="166"/>
      <c r="E42" s="56"/>
      <c r="F42" s="4"/>
    </row>
    <row r="43" spans="1:6" ht="15">
      <c r="A43" s="20"/>
      <c r="B43" s="1" t="s">
        <v>314</v>
      </c>
      <c r="C43" s="2"/>
      <c r="D43" s="3"/>
      <c r="E43" s="57">
        <v>0</v>
      </c>
      <c r="F43" s="4"/>
    </row>
    <row r="44" spans="1:6" ht="15">
      <c r="A44" s="59" t="s">
        <v>59</v>
      </c>
      <c r="B44" s="29" t="s">
        <v>26</v>
      </c>
      <c r="C44" s="29"/>
      <c r="D44" s="29"/>
      <c r="E44" s="58"/>
      <c r="F44" s="4"/>
    </row>
    <row r="45" spans="1:6" ht="15">
      <c r="A45" s="17"/>
      <c r="B45" s="32" t="s">
        <v>27</v>
      </c>
      <c r="C45" s="32"/>
      <c r="D45" s="32"/>
      <c r="E45" s="60">
        <v>2.2</v>
      </c>
      <c r="F45" s="4"/>
    </row>
    <row r="46" spans="1:6" ht="15">
      <c r="A46" s="24" t="s">
        <v>61</v>
      </c>
      <c r="B46" s="21" t="s">
        <v>127</v>
      </c>
      <c r="C46" s="32"/>
      <c r="D46" s="33"/>
      <c r="E46" s="73">
        <v>0.2</v>
      </c>
      <c r="F46" s="4"/>
    </row>
    <row r="47" spans="1:6" ht="15.75">
      <c r="A47" s="24" t="s">
        <v>80</v>
      </c>
      <c r="B47" s="167" t="s">
        <v>325</v>
      </c>
      <c r="C47" s="168"/>
      <c r="D47" s="169"/>
      <c r="E47" s="73">
        <v>2.8</v>
      </c>
      <c r="F47" s="4"/>
    </row>
    <row r="48" spans="1:6" ht="15.75" customHeight="1">
      <c r="A48" s="24" t="s">
        <v>167</v>
      </c>
      <c r="B48" s="24" t="s">
        <v>126</v>
      </c>
      <c r="C48" s="25"/>
      <c r="D48" s="26"/>
      <c r="E48" s="73">
        <v>3.1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13"/>
      <c r="B50" s="15" t="s">
        <v>13</v>
      </c>
      <c r="C50" s="15"/>
      <c r="D50" s="15"/>
      <c r="E50" s="55">
        <v>4.1</v>
      </c>
      <c r="F50" s="4"/>
    </row>
    <row r="51" spans="1:6" ht="16.5" customHeight="1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5.4</v>
      </c>
      <c r="F52" s="4"/>
    </row>
    <row r="53" spans="1:6" ht="18" customHeight="1">
      <c r="A53" s="66">
        <v>7</v>
      </c>
      <c r="B53" s="67" t="s">
        <v>31</v>
      </c>
      <c r="C53" s="68"/>
      <c r="D53" s="69"/>
      <c r="E53" s="37">
        <v>3.7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1.1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22.1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f>E60+E61+E62</f>
        <v>14.899999999999999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0.7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1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13.2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130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358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 t="s">
        <v>539</v>
      </c>
      <c r="C69" s="4"/>
      <c r="E69" s="4"/>
      <c r="F69" s="4"/>
      <c r="G69" s="4"/>
    </row>
    <row r="70" spans="1:7" ht="15">
      <c r="A70" s="4" t="s">
        <v>543</v>
      </c>
      <c r="B70" s="4"/>
      <c r="C70" s="4"/>
      <c r="F70" s="4"/>
      <c r="G70" s="4"/>
    </row>
    <row r="71" spans="1:7" ht="15">
      <c r="A71" s="4" t="s">
        <v>540</v>
      </c>
      <c r="F71" s="4"/>
      <c r="G71" s="4"/>
    </row>
    <row r="72" spans="1:7" ht="15">
      <c r="A72" s="4" t="s">
        <v>541</v>
      </c>
      <c r="F72" s="4"/>
      <c r="G72" s="4"/>
    </row>
    <row r="73" spans="1:7" ht="15">
      <c r="A73" s="4" t="s">
        <v>542</v>
      </c>
      <c r="F73" s="4"/>
      <c r="G73" s="4"/>
    </row>
    <row r="74" spans="1:7" ht="15">
      <c r="A74" s="4" t="s">
        <v>544</v>
      </c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4:7" ht="15">
      <c r="D78" t="s">
        <v>76</v>
      </c>
      <c r="F78" s="4"/>
      <c r="G78" s="4"/>
    </row>
    <row r="79" ht="15">
      <c r="G79" s="4"/>
    </row>
  </sheetData>
  <sheetProtection password="81D2" sheet="1"/>
  <mergeCells count="2">
    <mergeCell ref="B42:D42"/>
    <mergeCell ref="B47:D47"/>
  </mergeCells>
  <printOptions/>
  <pageMargins left="0.25" right="0.25" top="0.40625" bottom="0.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6">
      <selection activeCell="B18" sqref="B18"/>
    </sheetView>
  </sheetViews>
  <sheetFormatPr defaultColWidth="9.140625" defaultRowHeight="15"/>
  <cols>
    <col min="1" max="1" width="6.57421875" style="0" customWidth="1"/>
    <col min="4" max="4" width="48.28125" style="0" customWidth="1"/>
    <col min="5" max="5" width="25.57421875" style="0" customWidth="1"/>
    <col min="6" max="6" width="13.57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361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657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362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365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363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364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366</v>
      </c>
      <c r="B19" s="7"/>
      <c r="C19" s="7"/>
      <c r="D19" s="7"/>
      <c r="E19" s="7"/>
      <c r="F19" s="4"/>
      <c r="G19" s="4"/>
    </row>
    <row r="20" spans="1:7" ht="15">
      <c r="A20" s="34" t="s">
        <v>367</v>
      </c>
      <c r="B20" s="12"/>
      <c r="C20" s="12"/>
      <c r="D20" s="18"/>
      <c r="E20" s="19"/>
      <c r="F20" s="4"/>
      <c r="G20" s="4"/>
    </row>
    <row r="21" spans="1:7" ht="15">
      <c r="A21" s="34" t="s">
        <v>368</v>
      </c>
      <c r="B21" s="12"/>
      <c r="C21" s="12"/>
      <c r="D21" s="18"/>
      <c r="E21" s="19"/>
      <c r="F21" s="4"/>
      <c r="G21" s="4"/>
    </row>
    <row r="22" spans="1:7" ht="15">
      <c r="A22" s="12" t="s">
        <v>369</v>
      </c>
      <c r="B22" s="19"/>
      <c r="C22" s="19"/>
      <c r="D22" s="18"/>
      <c r="E22" s="19"/>
      <c r="F22" s="4"/>
      <c r="G22" s="4"/>
    </row>
    <row r="23" spans="1:6" ht="15">
      <c r="A23" s="12" t="s">
        <v>370</v>
      </c>
      <c r="B23" s="12"/>
      <c r="C23" s="12"/>
      <c r="D23" s="12"/>
      <c r="E23" s="35" t="s">
        <v>47</v>
      </c>
      <c r="F23" s="4"/>
    </row>
    <row r="24" spans="1:6" ht="15">
      <c r="A24" s="77"/>
      <c r="B24" s="78"/>
      <c r="C24" s="79" t="s">
        <v>48</v>
      </c>
      <c r="D24" s="79"/>
      <c r="E24" s="77" t="s">
        <v>371</v>
      </c>
      <c r="F24" s="4"/>
    </row>
    <row r="25" spans="1:6" ht="15">
      <c r="A25" s="80"/>
      <c r="B25" s="81"/>
      <c r="C25" s="82"/>
      <c r="D25" s="82"/>
      <c r="E25" s="80" t="s">
        <v>3</v>
      </c>
      <c r="F25" s="4"/>
    </row>
    <row r="26" spans="1:6" ht="15">
      <c r="A26" s="13">
        <v>1</v>
      </c>
      <c r="B26" s="14" t="s">
        <v>8</v>
      </c>
      <c r="C26" s="15"/>
      <c r="D26" s="16"/>
      <c r="E26" s="37">
        <v>5.2</v>
      </c>
      <c r="F26" s="4"/>
    </row>
    <row r="27" spans="1:6" ht="15">
      <c r="A27" s="38">
        <v>2</v>
      </c>
      <c r="B27" s="39" t="s">
        <v>9</v>
      </c>
      <c r="C27" s="12"/>
      <c r="D27" s="40"/>
      <c r="E27" s="42">
        <f>E29+E31+E32+E34</f>
        <v>17.2</v>
      </c>
      <c r="F27" s="4"/>
    </row>
    <row r="28" spans="1:6" ht="15">
      <c r="A28" s="27" t="s">
        <v>51</v>
      </c>
      <c r="B28" s="29" t="s">
        <v>10</v>
      </c>
      <c r="C28" s="29"/>
      <c r="D28" s="29"/>
      <c r="E28" s="44"/>
      <c r="F28" s="4"/>
    </row>
    <row r="29" spans="1:6" ht="15">
      <c r="A29" s="17"/>
      <c r="B29" s="32" t="s">
        <v>11</v>
      </c>
      <c r="C29" s="32"/>
      <c r="D29" s="32"/>
      <c r="E29" s="46">
        <v>3.9</v>
      </c>
      <c r="F29" s="4"/>
    </row>
    <row r="30" spans="1:6" ht="15">
      <c r="A30" s="20" t="s">
        <v>52</v>
      </c>
      <c r="B30" s="19" t="s">
        <v>12</v>
      </c>
      <c r="C30" s="19"/>
      <c r="D30" s="19"/>
      <c r="E30" s="44"/>
      <c r="F30" s="4"/>
    </row>
    <row r="31" spans="1:6" ht="15">
      <c r="A31" s="20"/>
      <c r="B31" s="19" t="s">
        <v>13</v>
      </c>
      <c r="C31" s="19"/>
      <c r="D31" s="19"/>
      <c r="E31" s="46">
        <v>8.8</v>
      </c>
      <c r="F31" s="4"/>
    </row>
    <row r="32" spans="1:6" ht="15">
      <c r="A32" s="23" t="s">
        <v>53</v>
      </c>
      <c r="B32" s="25" t="s">
        <v>299</v>
      </c>
      <c r="C32" s="25"/>
      <c r="D32" s="25"/>
      <c r="E32" s="48">
        <v>0.2</v>
      </c>
      <c r="F32" s="4"/>
    </row>
    <row r="33" spans="1:6" ht="15">
      <c r="A33" s="27" t="s">
        <v>55</v>
      </c>
      <c r="B33" s="29" t="s">
        <v>14</v>
      </c>
      <c r="C33" s="29"/>
      <c r="D33" s="29"/>
      <c r="E33" s="44"/>
      <c r="F33" s="4"/>
    </row>
    <row r="34" spans="1:6" ht="15">
      <c r="A34" s="20"/>
      <c r="B34" s="19" t="s">
        <v>270</v>
      </c>
      <c r="C34" s="19"/>
      <c r="D34" s="19"/>
      <c r="E34" s="46">
        <v>4.3</v>
      </c>
      <c r="F34" s="4"/>
    </row>
    <row r="35" spans="1:6" ht="15">
      <c r="A35" s="50">
        <v>3</v>
      </c>
      <c r="B35" s="9" t="s">
        <v>15</v>
      </c>
      <c r="C35" s="10"/>
      <c r="D35" s="11"/>
      <c r="E35" s="44"/>
      <c r="F35" s="4"/>
    </row>
    <row r="36" spans="1:6" ht="15">
      <c r="A36" s="52"/>
      <c r="B36" s="39" t="s">
        <v>13</v>
      </c>
      <c r="C36" s="12"/>
      <c r="D36" s="40"/>
      <c r="E36" s="41">
        <v>4.7</v>
      </c>
      <c r="F36" s="4"/>
    </row>
    <row r="37" spans="1:6" ht="15">
      <c r="A37" s="50">
        <v>4</v>
      </c>
      <c r="B37" s="10" t="s">
        <v>16</v>
      </c>
      <c r="C37" s="10"/>
      <c r="D37" s="10"/>
      <c r="E37" s="42"/>
      <c r="F37" s="4"/>
    </row>
    <row r="38" spans="1:6" ht="15">
      <c r="A38" s="52"/>
      <c r="B38" s="12" t="s">
        <v>17</v>
      </c>
      <c r="C38" s="12"/>
      <c r="D38" s="12"/>
      <c r="E38" s="53">
        <f>E40+E44+E45+E47+E42+E46</f>
        <v>5.6000000000000005</v>
      </c>
      <c r="F38" s="4"/>
    </row>
    <row r="39" spans="1:6" ht="15">
      <c r="A39" s="27" t="s">
        <v>56</v>
      </c>
      <c r="B39" s="29" t="s">
        <v>313</v>
      </c>
      <c r="C39" s="29"/>
      <c r="D39" s="30"/>
      <c r="E39" s="56"/>
      <c r="F39" s="4"/>
    </row>
    <row r="40" spans="1:6" ht="15">
      <c r="A40" s="17"/>
      <c r="B40" s="32" t="s">
        <v>19</v>
      </c>
      <c r="C40" s="32"/>
      <c r="D40" s="33"/>
      <c r="E40" s="60">
        <v>0.6</v>
      </c>
      <c r="F40" s="4"/>
    </row>
    <row r="41" spans="1:6" ht="15.75">
      <c r="A41" s="20" t="s">
        <v>57</v>
      </c>
      <c r="B41" s="162" t="s">
        <v>23</v>
      </c>
      <c r="C41" s="165"/>
      <c r="D41" s="166"/>
      <c r="E41" s="56"/>
      <c r="F41" s="4"/>
    </row>
    <row r="42" spans="1:6" ht="15">
      <c r="A42" s="20"/>
      <c r="B42" s="1" t="s">
        <v>314</v>
      </c>
      <c r="C42" s="2"/>
      <c r="D42" s="3"/>
      <c r="E42" s="57">
        <v>0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8"/>
      <c r="F43" s="4"/>
    </row>
    <row r="44" spans="1:6" ht="15">
      <c r="A44" s="17"/>
      <c r="B44" s="32" t="s">
        <v>27</v>
      </c>
      <c r="C44" s="32"/>
      <c r="D44" s="32"/>
      <c r="E44" s="60">
        <v>1.4</v>
      </c>
      <c r="F44" s="4"/>
    </row>
    <row r="45" spans="1:6" ht="15">
      <c r="A45" s="24" t="s">
        <v>61</v>
      </c>
      <c r="B45" s="21" t="s">
        <v>127</v>
      </c>
      <c r="C45" s="32"/>
      <c r="D45" s="33"/>
      <c r="E45" s="73">
        <v>0.6</v>
      </c>
      <c r="F45" s="4"/>
    </row>
    <row r="46" spans="1:6" ht="15.75">
      <c r="A46" s="24" t="s">
        <v>80</v>
      </c>
      <c r="B46" s="167" t="s">
        <v>325</v>
      </c>
      <c r="C46" s="168"/>
      <c r="D46" s="169"/>
      <c r="E46" s="73">
        <v>0.8</v>
      </c>
      <c r="F46" s="4"/>
    </row>
    <row r="47" spans="1:6" ht="15">
      <c r="A47" s="24" t="s">
        <v>167</v>
      </c>
      <c r="B47" s="24" t="s">
        <v>126</v>
      </c>
      <c r="C47" s="25"/>
      <c r="D47" s="26"/>
      <c r="E47" s="73">
        <v>2.2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13"/>
      <c r="B49" s="15" t="s">
        <v>13</v>
      </c>
      <c r="C49" s="15"/>
      <c r="D49" s="15"/>
      <c r="E49" s="55">
        <v>0.9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6.7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1.8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0.2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12.8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4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0.2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0.2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3.6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E58+E57+E55+E52+E51+E49+E38+E36+E26+E27</f>
        <v>59.10000000000001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/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 t="s">
        <v>539</v>
      </c>
      <c r="C68" s="4"/>
      <c r="E68" s="4"/>
      <c r="F68" s="4"/>
      <c r="G68" s="4"/>
    </row>
    <row r="69" spans="1:7" ht="15">
      <c r="A69" s="4" t="s">
        <v>543</v>
      </c>
      <c r="B69" s="4"/>
      <c r="C69" s="4"/>
      <c r="F69" s="4"/>
      <c r="G69" s="4"/>
    </row>
    <row r="70" spans="1:7" ht="15">
      <c r="A70" s="4" t="s">
        <v>540</v>
      </c>
      <c r="F70" s="4"/>
      <c r="G70" s="4"/>
    </row>
    <row r="71" spans="1:7" ht="15">
      <c r="A71" s="4" t="s">
        <v>541</v>
      </c>
      <c r="F71" s="4"/>
      <c r="G71" s="4"/>
    </row>
    <row r="72" spans="1:7" ht="15">
      <c r="A72" s="4" t="s">
        <v>542</v>
      </c>
      <c r="F72" s="4"/>
      <c r="G72" s="4"/>
    </row>
    <row r="73" spans="1:7" ht="15">
      <c r="A73" s="4" t="s">
        <v>544</v>
      </c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4:7" ht="15">
      <c r="D77" t="s">
        <v>76</v>
      </c>
      <c r="F77" s="4"/>
      <c r="G77" s="4"/>
    </row>
    <row r="78" ht="15">
      <c r="G78" s="4"/>
    </row>
    <row r="79" ht="15">
      <c r="G79" s="4"/>
    </row>
  </sheetData>
  <sheetProtection password="81D2" sheet="1"/>
  <mergeCells count="2">
    <mergeCell ref="B41:D41"/>
    <mergeCell ref="B46:D46"/>
  </mergeCells>
  <printOptions/>
  <pageMargins left="0.25" right="0.25" top="0.3333333333333333" bottom="0.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1">
      <selection activeCell="A18" sqref="A18"/>
    </sheetView>
  </sheetViews>
  <sheetFormatPr defaultColWidth="9.140625" defaultRowHeight="15"/>
  <cols>
    <col min="1" max="1" width="6.8515625" style="0" customWidth="1"/>
    <col min="4" max="4" width="49.140625" style="0" customWidth="1"/>
    <col min="5" max="5" width="24.421875" style="0" customWidth="1"/>
    <col min="6" max="6" width="24.281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458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387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451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452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453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449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332</v>
      </c>
      <c r="B19" s="7"/>
      <c r="C19" s="7"/>
      <c r="D19" s="7"/>
      <c r="E19" s="7"/>
      <c r="F19" s="4"/>
      <c r="G19" s="4"/>
    </row>
    <row r="20" spans="1:7" ht="15">
      <c r="A20" s="34" t="s">
        <v>450</v>
      </c>
      <c r="B20" s="12"/>
      <c r="C20" s="12"/>
      <c r="D20" s="18"/>
      <c r="E20" s="19"/>
      <c r="F20" s="4"/>
      <c r="G20" s="4"/>
    </row>
    <row r="21" spans="1:7" ht="15">
      <c r="A21" s="34" t="s">
        <v>454</v>
      </c>
      <c r="B21" s="12"/>
      <c r="C21" s="12"/>
      <c r="D21" s="18"/>
      <c r="E21" s="19"/>
      <c r="F21" s="4"/>
      <c r="G21" s="4"/>
    </row>
    <row r="22" spans="1:7" ht="15">
      <c r="A22" s="34" t="s">
        <v>455</v>
      </c>
      <c r="B22" s="12"/>
      <c r="C22" s="12"/>
      <c r="D22" s="18"/>
      <c r="E22" s="19"/>
      <c r="F22" s="4"/>
      <c r="G22" s="4"/>
    </row>
    <row r="23" spans="1:7" ht="15">
      <c r="A23" s="12" t="s">
        <v>369</v>
      </c>
      <c r="B23" s="19"/>
      <c r="C23" s="19"/>
      <c r="D23" s="18"/>
      <c r="E23" s="19"/>
      <c r="F23" s="4"/>
      <c r="G23" s="4"/>
    </row>
    <row r="24" spans="1:6" ht="15">
      <c r="A24" s="12" t="s">
        <v>456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4.4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44.7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4.6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33.9</v>
      </c>
      <c r="F32" s="4"/>
    </row>
    <row r="33" spans="1:6" ht="15">
      <c r="A33" s="23" t="s">
        <v>53</v>
      </c>
      <c r="B33" s="25" t="s">
        <v>299</v>
      </c>
      <c r="C33" s="25"/>
      <c r="D33" s="25"/>
      <c r="E33" s="48">
        <v>0.5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5.7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14.7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E41+E43+E44+E45</f>
        <v>6.9</v>
      </c>
      <c r="F39" s="4"/>
    </row>
    <row r="40" spans="1:6" ht="15">
      <c r="A40" s="27" t="s">
        <v>56</v>
      </c>
      <c r="B40" s="29" t="s">
        <v>313</v>
      </c>
      <c r="C40" s="29"/>
      <c r="D40" s="30"/>
      <c r="E40" s="56"/>
      <c r="F40" s="4"/>
    </row>
    <row r="41" spans="1:6" ht="15">
      <c r="A41" s="17"/>
      <c r="B41" s="32" t="s">
        <v>19</v>
      </c>
      <c r="C41" s="32"/>
      <c r="D41" s="33"/>
      <c r="E41" s="60">
        <v>0.9</v>
      </c>
      <c r="F41" s="4"/>
    </row>
    <row r="42" spans="1:6" ht="15">
      <c r="A42" s="59" t="s">
        <v>59</v>
      </c>
      <c r="B42" s="29" t="s">
        <v>26</v>
      </c>
      <c r="C42" s="29"/>
      <c r="D42" s="29"/>
      <c r="E42" s="58"/>
      <c r="F42" s="4"/>
    </row>
    <row r="43" spans="1:6" ht="15">
      <c r="A43" s="17"/>
      <c r="B43" s="32" t="s">
        <v>27</v>
      </c>
      <c r="C43" s="32"/>
      <c r="D43" s="32"/>
      <c r="E43" s="60">
        <v>2.2</v>
      </c>
      <c r="F43" s="4"/>
    </row>
    <row r="44" spans="1:6" ht="15">
      <c r="A44" s="24" t="s">
        <v>61</v>
      </c>
      <c r="B44" s="21" t="s">
        <v>127</v>
      </c>
      <c r="C44" s="32"/>
      <c r="D44" s="33"/>
      <c r="E44" s="73">
        <v>0.4</v>
      </c>
      <c r="F44" s="4"/>
    </row>
    <row r="45" spans="1:6" ht="15">
      <c r="A45" s="24" t="s">
        <v>167</v>
      </c>
      <c r="B45" s="24" t="s">
        <v>126</v>
      </c>
      <c r="C45" s="25"/>
      <c r="D45" s="26"/>
      <c r="E45" s="73">
        <v>3.4</v>
      </c>
      <c r="F45" s="4"/>
    </row>
    <row r="46" spans="1:6" ht="15">
      <c r="A46" s="8">
        <v>5</v>
      </c>
      <c r="B46" s="10" t="s">
        <v>29</v>
      </c>
      <c r="C46" s="10"/>
      <c r="D46" s="10"/>
      <c r="E46" s="42"/>
      <c r="F46" s="4"/>
    </row>
    <row r="47" spans="1:6" ht="15">
      <c r="A47" s="13"/>
      <c r="B47" s="15" t="s">
        <v>13</v>
      </c>
      <c r="C47" s="15"/>
      <c r="D47" s="15"/>
      <c r="E47" s="55">
        <v>2.7</v>
      </c>
      <c r="F47" s="4"/>
    </row>
    <row r="48" spans="1:6" ht="15.75" customHeight="1">
      <c r="A48" s="8">
        <v>6</v>
      </c>
      <c r="B48" s="10" t="s">
        <v>30</v>
      </c>
      <c r="C48" s="10"/>
      <c r="D48" s="10"/>
      <c r="E48" s="42"/>
      <c r="F48" s="4"/>
    </row>
    <row r="49" spans="1:6" ht="15" customHeight="1">
      <c r="A49" s="13"/>
      <c r="B49" s="15" t="s">
        <v>13</v>
      </c>
      <c r="C49" s="15"/>
      <c r="D49" s="15"/>
      <c r="E49" s="55">
        <v>5.1</v>
      </c>
      <c r="F49" s="4"/>
    </row>
    <row r="50" spans="1:6" ht="15">
      <c r="A50" s="66">
        <v>7</v>
      </c>
      <c r="B50" s="67" t="s">
        <v>31</v>
      </c>
      <c r="C50" s="68"/>
      <c r="D50" s="69"/>
      <c r="E50" s="37">
        <v>4.8</v>
      </c>
      <c r="F50" s="4"/>
    </row>
    <row r="51" spans="1:6" ht="16.5" customHeight="1">
      <c r="A51" s="8">
        <v>8</v>
      </c>
      <c r="B51" s="10" t="s">
        <v>32</v>
      </c>
      <c r="C51" s="10"/>
      <c r="D51" s="10"/>
      <c r="E51" s="71"/>
      <c r="F51" s="4"/>
    </row>
    <row r="52" spans="1:6" ht="14.25" customHeight="1">
      <c r="A52" s="38"/>
      <c r="B52" s="12" t="s">
        <v>33</v>
      </c>
      <c r="C52" s="12"/>
      <c r="D52" s="12"/>
      <c r="E52" s="72"/>
      <c r="F52" s="4"/>
    </row>
    <row r="53" spans="1:6" ht="18" customHeight="1">
      <c r="A53" s="38"/>
      <c r="B53" s="12" t="s">
        <v>34</v>
      </c>
      <c r="C53" s="12"/>
      <c r="D53" s="12"/>
      <c r="E53" s="55">
        <v>0.6</v>
      </c>
      <c r="F53" s="4"/>
    </row>
    <row r="54" spans="1:6" ht="15">
      <c r="A54" s="8">
        <v>9</v>
      </c>
      <c r="B54" s="10" t="s">
        <v>35</v>
      </c>
      <c r="C54" s="10"/>
      <c r="D54" s="10"/>
      <c r="E54" s="42"/>
      <c r="F54" s="4"/>
    </row>
    <row r="55" spans="1:6" ht="15">
      <c r="A55" s="13"/>
      <c r="B55" s="15" t="s">
        <v>36</v>
      </c>
      <c r="C55" s="15"/>
      <c r="D55" s="15"/>
      <c r="E55" s="55">
        <v>19.3</v>
      </c>
      <c r="F55" s="4"/>
    </row>
    <row r="56" spans="1:6" ht="15">
      <c r="A56" s="13">
        <v>10</v>
      </c>
      <c r="B56" s="14" t="s">
        <v>37</v>
      </c>
      <c r="C56" s="15"/>
      <c r="D56" s="16"/>
      <c r="E56" s="55">
        <f>E57+E58+E59</f>
        <v>11.700000000000001</v>
      </c>
      <c r="F56" s="4"/>
    </row>
    <row r="57" spans="1:6" ht="15">
      <c r="A57" s="76" t="s">
        <v>62</v>
      </c>
      <c r="B57" s="31" t="s">
        <v>67</v>
      </c>
      <c r="C57" s="32"/>
      <c r="D57" s="33"/>
      <c r="E57" s="48">
        <v>0.4</v>
      </c>
      <c r="F57" s="4"/>
    </row>
    <row r="58" spans="1:6" ht="15">
      <c r="A58" s="20" t="s">
        <v>64</v>
      </c>
      <c r="B58" s="21" t="s">
        <v>39</v>
      </c>
      <c r="C58" s="19"/>
      <c r="D58" s="22"/>
      <c r="E58" s="48">
        <v>0.5</v>
      </c>
      <c r="F58" s="4"/>
    </row>
    <row r="59" spans="1:6" ht="15">
      <c r="A59" s="23" t="s">
        <v>65</v>
      </c>
      <c r="B59" s="28" t="s">
        <v>40</v>
      </c>
      <c r="C59" s="29"/>
      <c r="D59" s="30"/>
      <c r="E59" s="48">
        <v>10.8</v>
      </c>
      <c r="F59" s="4"/>
    </row>
    <row r="60" spans="1:6" ht="15">
      <c r="A60" s="9"/>
      <c r="B60" s="9" t="s">
        <v>41</v>
      </c>
      <c r="C60" s="10"/>
      <c r="D60" s="11"/>
      <c r="E60" s="42">
        <f>E56+E55+E53+E50+E49+E47+E39+E37+E27+E28</f>
        <v>114.9</v>
      </c>
      <c r="F60" s="4"/>
    </row>
    <row r="61" spans="1:6" ht="15">
      <c r="A61" s="39">
        <v>11</v>
      </c>
      <c r="B61" s="39" t="s">
        <v>42</v>
      </c>
      <c r="C61" s="12"/>
      <c r="D61" s="40"/>
      <c r="E61" s="72"/>
      <c r="F61" s="4"/>
    </row>
    <row r="62" spans="1:6" ht="15">
      <c r="A62" s="14"/>
      <c r="B62" s="14" t="s">
        <v>68</v>
      </c>
      <c r="C62" s="32"/>
      <c r="D62" s="16"/>
      <c r="E62" s="36"/>
      <c r="F62" s="4"/>
    </row>
    <row r="63" spans="1:7" ht="15">
      <c r="A63" s="74"/>
      <c r="B63" s="4"/>
      <c r="C63" s="29"/>
      <c r="D63" s="4"/>
      <c r="E63" s="4"/>
      <c r="F63" s="4"/>
      <c r="G63" s="4"/>
    </row>
    <row r="64" spans="1:7" ht="15">
      <c r="A64" s="19" t="s">
        <v>457</v>
      </c>
      <c r="B64" s="19"/>
      <c r="C64" s="19"/>
      <c r="D64" s="19"/>
      <c r="E64" s="75"/>
      <c r="F64" s="75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 t="s">
        <v>539</v>
      </c>
      <c r="C66" s="4"/>
      <c r="E66" s="4"/>
      <c r="F66" s="4"/>
      <c r="G66" s="4"/>
    </row>
    <row r="67" spans="1:7" ht="15">
      <c r="A67" s="4" t="s">
        <v>543</v>
      </c>
      <c r="B67" s="4"/>
      <c r="C67" s="4"/>
      <c r="F67" s="4"/>
      <c r="G67" s="4"/>
    </row>
    <row r="68" spans="1:7" ht="15">
      <c r="A68" s="4" t="s">
        <v>540</v>
      </c>
      <c r="F68" s="4"/>
      <c r="G68" s="4"/>
    </row>
    <row r="69" spans="1:7" ht="15">
      <c r="A69" s="4" t="s">
        <v>541</v>
      </c>
      <c r="F69" s="4"/>
      <c r="G69" s="4"/>
    </row>
    <row r="70" spans="1:7" ht="15">
      <c r="A70" s="4" t="s">
        <v>542</v>
      </c>
      <c r="F70" s="4"/>
      <c r="G70" s="4"/>
    </row>
    <row r="71" spans="1:7" ht="15">
      <c r="A71" s="4" t="s">
        <v>544</v>
      </c>
      <c r="F71" s="4"/>
      <c r="G71" s="4"/>
    </row>
    <row r="72" spans="6:7" ht="15">
      <c r="F72" s="4"/>
      <c r="G72" s="4"/>
    </row>
    <row r="73" spans="6:7" ht="15">
      <c r="F73" s="4"/>
      <c r="G73" s="4"/>
    </row>
    <row r="74" spans="6:7" ht="15">
      <c r="F74" s="4"/>
      <c r="G74" s="4"/>
    </row>
    <row r="75" spans="4:7" ht="15">
      <c r="D75" t="s">
        <v>76</v>
      </c>
      <c r="F75" s="4"/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</sheetData>
  <sheetProtection password="81D2" sheet="1"/>
  <printOptions/>
  <pageMargins left="0.25" right="0.25" top="0.375" bottom="0.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71"/>
  <sheetViews>
    <sheetView view="pageLayout" workbookViewId="0" topLeftCell="A1">
      <selection activeCell="B12" sqref="B12"/>
    </sheetView>
  </sheetViews>
  <sheetFormatPr defaultColWidth="9.140625" defaultRowHeight="15"/>
  <cols>
    <col min="1" max="1" width="5.421875" style="0" customWidth="1"/>
    <col min="4" max="4" width="51.7109375" style="0" customWidth="1"/>
    <col min="5" max="5" width="23.140625" style="0" customWidth="1"/>
    <col min="6" max="6" width="24.281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6" ht="15.75">
      <c r="A2" s="6"/>
      <c r="B2" s="6"/>
      <c r="C2" s="6"/>
      <c r="D2" s="6"/>
      <c r="E2" s="6"/>
      <c r="F2" s="6"/>
    </row>
    <row r="3" spans="1:6" ht="15.75">
      <c r="A3" s="7" t="s">
        <v>69</v>
      </c>
      <c r="B3" s="7"/>
      <c r="C3" s="7"/>
      <c r="D3" s="7"/>
      <c r="E3" s="7"/>
      <c r="F3" s="7"/>
    </row>
    <row r="4" spans="1:6" ht="15.75">
      <c r="A4" s="7" t="s">
        <v>459</v>
      </c>
      <c r="B4" s="7"/>
      <c r="C4" s="7"/>
      <c r="D4" s="7"/>
      <c r="E4" s="7"/>
      <c r="F4" s="7"/>
    </row>
    <row r="5" spans="1:6" ht="15.75">
      <c r="A5" s="7" t="s">
        <v>77</v>
      </c>
      <c r="B5" s="7"/>
      <c r="C5" s="7"/>
      <c r="D5" s="7"/>
      <c r="E5" s="7"/>
      <c r="F5" s="7"/>
    </row>
    <row r="6" spans="1:6" ht="15.75">
      <c r="A6" s="7" t="s">
        <v>82</v>
      </c>
      <c r="B6" s="7"/>
      <c r="C6" s="7"/>
      <c r="D6" s="7"/>
      <c r="E6" s="7"/>
      <c r="F6" s="7"/>
    </row>
    <row r="7" spans="1:6" ht="15">
      <c r="A7" s="8" t="s">
        <v>45</v>
      </c>
      <c r="B7" s="9" t="s">
        <v>1</v>
      </c>
      <c r="C7" s="10"/>
      <c r="D7" s="11"/>
      <c r="E7" s="12"/>
      <c r="F7" s="12"/>
    </row>
    <row r="8" spans="1:6" ht="15">
      <c r="A8" s="13" t="s">
        <v>46</v>
      </c>
      <c r="B8" s="14"/>
      <c r="C8" s="15"/>
      <c r="D8" s="16"/>
      <c r="E8" s="12"/>
      <c r="F8" s="12"/>
    </row>
    <row r="9" spans="1:6" ht="15">
      <c r="A9" s="17"/>
      <c r="B9" s="14" t="s">
        <v>4</v>
      </c>
      <c r="C9" s="15"/>
      <c r="D9" s="16"/>
      <c r="E9" s="18"/>
      <c r="F9" s="19"/>
    </row>
    <row r="10" spans="1:6" ht="15">
      <c r="A10" s="20">
        <v>1</v>
      </c>
      <c r="B10" s="21" t="s">
        <v>655</v>
      </c>
      <c r="C10" s="19"/>
      <c r="D10" s="22"/>
      <c r="E10" s="18"/>
      <c r="F10" s="19"/>
    </row>
    <row r="11" spans="1:6" ht="15">
      <c r="A11" s="23">
        <v>2</v>
      </c>
      <c r="B11" s="24" t="s">
        <v>385</v>
      </c>
      <c r="C11" s="25"/>
      <c r="D11" s="26"/>
      <c r="E11" s="18"/>
      <c r="F11" s="19"/>
    </row>
    <row r="12" spans="1:6" ht="15">
      <c r="A12" s="20">
        <v>3</v>
      </c>
      <c r="B12" s="21" t="s">
        <v>656</v>
      </c>
      <c r="C12" s="19"/>
      <c r="D12" s="22"/>
      <c r="E12" s="18"/>
      <c r="F12" s="19"/>
    </row>
    <row r="13" spans="1:6" ht="15">
      <c r="A13" s="27">
        <v>4</v>
      </c>
      <c r="B13" s="28" t="s">
        <v>6</v>
      </c>
      <c r="C13" s="29"/>
      <c r="D13" s="30"/>
      <c r="E13" s="18"/>
      <c r="F13" s="19"/>
    </row>
    <row r="14" spans="1:6" ht="15">
      <c r="A14" s="20"/>
      <c r="B14" s="21" t="s">
        <v>7</v>
      </c>
      <c r="C14" s="19"/>
      <c r="D14" s="22"/>
      <c r="E14" s="18"/>
      <c r="F14" s="19"/>
    </row>
    <row r="15" spans="1:6" ht="15">
      <c r="A15" s="17"/>
      <c r="B15" s="31" t="s">
        <v>460</v>
      </c>
      <c r="C15" s="32"/>
      <c r="D15" s="33"/>
      <c r="E15" s="18"/>
      <c r="F15" s="19"/>
    </row>
    <row r="16" spans="1:6" ht="15">
      <c r="A16" s="17">
        <v>5</v>
      </c>
      <c r="B16" s="31" t="s">
        <v>461</v>
      </c>
      <c r="C16" s="32"/>
      <c r="D16" s="33"/>
      <c r="E16" s="18"/>
      <c r="F16" s="19"/>
    </row>
    <row r="17" spans="1:6" ht="15">
      <c r="A17" s="20">
        <v>6</v>
      </c>
      <c r="B17" s="21" t="s">
        <v>449</v>
      </c>
      <c r="C17" s="19"/>
      <c r="D17" s="22"/>
      <c r="E17" s="18"/>
      <c r="F17" s="19"/>
    </row>
    <row r="18" spans="1:6" ht="15">
      <c r="A18" s="23">
        <v>8</v>
      </c>
      <c r="B18" s="24" t="s">
        <v>351</v>
      </c>
      <c r="C18" s="25"/>
      <c r="D18" s="26"/>
      <c r="E18" s="18"/>
      <c r="F18" s="19"/>
    </row>
    <row r="19" spans="1:6" ht="15.75">
      <c r="A19" s="7" t="s">
        <v>463</v>
      </c>
      <c r="B19" s="7"/>
      <c r="C19" s="7"/>
      <c r="D19" s="7"/>
      <c r="E19" s="7"/>
      <c r="F19" s="4"/>
    </row>
    <row r="20" spans="1:6" ht="15">
      <c r="A20" s="34" t="s">
        <v>462</v>
      </c>
      <c r="B20" s="12"/>
      <c r="C20" s="12"/>
      <c r="D20" s="18"/>
      <c r="E20" s="19"/>
      <c r="F20" s="4"/>
    </row>
    <row r="21" spans="1:6" ht="15">
      <c r="A21" s="34" t="s">
        <v>464</v>
      </c>
      <c r="B21" s="12"/>
      <c r="C21" s="12"/>
      <c r="D21" s="18"/>
      <c r="E21" s="19"/>
      <c r="F21" s="4"/>
    </row>
    <row r="22" spans="1:6" ht="15">
      <c r="A22" s="34" t="s">
        <v>465</v>
      </c>
      <c r="B22" s="12"/>
      <c r="C22" s="12"/>
      <c r="D22" s="18"/>
      <c r="E22" s="19"/>
      <c r="F22" s="4"/>
    </row>
    <row r="23" spans="1:6" ht="15">
      <c r="A23" s="12" t="s">
        <v>369</v>
      </c>
      <c r="B23" s="19"/>
      <c r="C23" s="19"/>
      <c r="D23" s="18"/>
      <c r="E23" s="19"/>
      <c r="F23" s="4"/>
    </row>
    <row r="24" spans="1:5" ht="15">
      <c r="A24" s="12" t="s">
        <v>466</v>
      </c>
      <c r="B24" s="12"/>
      <c r="C24" s="12"/>
      <c r="D24" s="12"/>
      <c r="E24" s="35" t="s">
        <v>47</v>
      </c>
    </row>
    <row r="25" spans="1:5" ht="15">
      <c r="A25" s="77"/>
      <c r="B25" s="78"/>
      <c r="C25" s="79" t="s">
        <v>48</v>
      </c>
      <c r="D25" s="79"/>
      <c r="E25" s="77" t="s">
        <v>49</v>
      </c>
    </row>
    <row r="26" spans="1:5" ht="15">
      <c r="A26" s="80"/>
      <c r="B26" s="81"/>
      <c r="C26" s="82"/>
      <c r="D26" s="82"/>
      <c r="E26" s="80" t="s">
        <v>50</v>
      </c>
    </row>
    <row r="27" spans="1:5" ht="15">
      <c r="A27" s="13">
        <v>1</v>
      </c>
      <c r="B27" s="14" t="s">
        <v>8</v>
      </c>
      <c r="C27" s="15"/>
      <c r="D27" s="16"/>
      <c r="E27" s="37">
        <v>0.6</v>
      </c>
    </row>
    <row r="28" spans="1:5" ht="15">
      <c r="A28" s="38">
        <v>2</v>
      </c>
      <c r="B28" s="39" t="s">
        <v>9</v>
      </c>
      <c r="C28" s="12"/>
      <c r="D28" s="40"/>
      <c r="E28" s="42">
        <f>E30+E32+E33+E35</f>
        <v>4.1</v>
      </c>
    </row>
    <row r="29" spans="1:5" ht="15">
      <c r="A29" s="27" t="s">
        <v>51</v>
      </c>
      <c r="B29" s="29" t="s">
        <v>10</v>
      </c>
      <c r="C29" s="29"/>
      <c r="D29" s="29"/>
      <c r="E29" s="44"/>
    </row>
    <row r="30" spans="1:5" ht="15">
      <c r="A30" s="17"/>
      <c r="B30" s="32" t="s">
        <v>11</v>
      </c>
      <c r="C30" s="32"/>
      <c r="D30" s="32"/>
      <c r="E30" s="46">
        <v>0.3</v>
      </c>
    </row>
    <row r="31" spans="1:5" ht="15">
      <c r="A31" s="20" t="s">
        <v>52</v>
      </c>
      <c r="B31" s="19" t="s">
        <v>12</v>
      </c>
      <c r="C31" s="19"/>
      <c r="D31" s="19"/>
      <c r="E31" s="44"/>
    </row>
    <row r="32" spans="1:5" ht="15">
      <c r="A32" s="20"/>
      <c r="B32" s="19" t="s">
        <v>13</v>
      </c>
      <c r="C32" s="19"/>
      <c r="D32" s="19"/>
      <c r="E32" s="46">
        <v>3.3</v>
      </c>
    </row>
    <row r="33" spans="1:5" ht="15">
      <c r="A33" s="23" t="s">
        <v>53</v>
      </c>
      <c r="B33" s="25" t="s">
        <v>299</v>
      </c>
      <c r="C33" s="25"/>
      <c r="D33" s="25"/>
      <c r="E33" s="48">
        <v>0.1</v>
      </c>
    </row>
    <row r="34" spans="1:5" ht="15">
      <c r="A34" s="27" t="s">
        <v>55</v>
      </c>
      <c r="B34" s="29" t="s">
        <v>14</v>
      </c>
      <c r="C34" s="29"/>
      <c r="D34" s="29"/>
      <c r="E34" s="44"/>
    </row>
    <row r="35" spans="1:5" ht="15">
      <c r="A35" s="20"/>
      <c r="B35" s="19" t="s">
        <v>270</v>
      </c>
      <c r="C35" s="19"/>
      <c r="D35" s="19"/>
      <c r="E35" s="46">
        <v>0.4</v>
      </c>
    </row>
    <row r="36" spans="1:5" ht="15">
      <c r="A36" s="50">
        <v>3</v>
      </c>
      <c r="B36" s="9" t="s">
        <v>15</v>
      </c>
      <c r="C36" s="10"/>
      <c r="D36" s="11"/>
      <c r="E36" s="44"/>
    </row>
    <row r="37" spans="1:5" ht="15">
      <c r="A37" s="52"/>
      <c r="B37" s="39" t="s">
        <v>13</v>
      </c>
      <c r="C37" s="12"/>
      <c r="D37" s="40"/>
      <c r="E37" s="41">
        <v>2.3</v>
      </c>
    </row>
    <row r="38" spans="1:5" ht="15">
      <c r="A38" s="50">
        <v>4</v>
      </c>
      <c r="B38" s="10" t="s">
        <v>16</v>
      </c>
      <c r="C38" s="10"/>
      <c r="D38" s="10"/>
      <c r="E38" s="42"/>
    </row>
    <row r="39" spans="1:5" ht="15">
      <c r="A39" s="97"/>
      <c r="B39" s="15" t="s">
        <v>17</v>
      </c>
      <c r="C39" s="15"/>
      <c r="D39" s="15"/>
      <c r="E39" s="55">
        <f>E41</f>
        <v>0.3</v>
      </c>
    </row>
    <row r="40" spans="1:5" ht="15">
      <c r="A40" s="96" t="s">
        <v>56</v>
      </c>
      <c r="B40" s="19" t="s">
        <v>26</v>
      </c>
      <c r="C40" s="19"/>
      <c r="D40" s="19"/>
      <c r="E40" s="58"/>
    </row>
    <row r="41" spans="1:5" ht="15">
      <c r="A41" s="17"/>
      <c r="B41" s="32" t="s">
        <v>27</v>
      </c>
      <c r="C41" s="32"/>
      <c r="D41" s="32"/>
      <c r="E41" s="60">
        <v>0.3</v>
      </c>
    </row>
    <row r="42" spans="1:5" ht="15">
      <c r="A42" s="8">
        <v>5</v>
      </c>
      <c r="B42" s="10" t="s">
        <v>29</v>
      </c>
      <c r="C42" s="10"/>
      <c r="D42" s="10"/>
      <c r="E42" s="42"/>
    </row>
    <row r="43" spans="1:5" ht="15">
      <c r="A43" s="13"/>
      <c r="B43" s="15" t="s">
        <v>13</v>
      </c>
      <c r="C43" s="15"/>
      <c r="D43" s="15"/>
      <c r="E43" s="55">
        <v>0.4</v>
      </c>
    </row>
    <row r="44" spans="1:5" ht="15">
      <c r="A44" s="8">
        <v>6</v>
      </c>
      <c r="B44" s="10" t="s">
        <v>30</v>
      </c>
      <c r="C44" s="10"/>
      <c r="D44" s="10"/>
      <c r="E44" s="42"/>
    </row>
    <row r="45" spans="1:5" ht="15">
      <c r="A45" s="13"/>
      <c r="B45" s="15" t="s">
        <v>13</v>
      </c>
      <c r="C45" s="15"/>
      <c r="D45" s="15"/>
      <c r="E45" s="55">
        <v>0.9</v>
      </c>
    </row>
    <row r="46" spans="1:5" ht="15">
      <c r="A46" s="66">
        <v>7</v>
      </c>
      <c r="B46" s="67" t="s">
        <v>31</v>
      </c>
      <c r="C46" s="68"/>
      <c r="D46" s="69"/>
      <c r="E46" s="37">
        <v>0.8</v>
      </c>
    </row>
    <row r="47" spans="1:5" ht="15">
      <c r="A47" s="8">
        <v>8</v>
      </c>
      <c r="B47" s="10" t="s">
        <v>32</v>
      </c>
      <c r="C47" s="10"/>
      <c r="D47" s="10"/>
      <c r="E47" s="71"/>
    </row>
    <row r="48" spans="1:5" ht="15">
      <c r="A48" s="38"/>
      <c r="B48" s="12" t="s">
        <v>33</v>
      </c>
      <c r="C48" s="12"/>
      <c r="D48" s="12"/>
      <c r="E48" s="72"/>
    </row>
    <row r="49" spans="1:5" ht="15">
      <c r="A49" s="38"/>
      <c r="B49" s="12" t="s">
        <v>34</v>
      </c>
      <c r="C49" s="12"/>
      <c r="D49" s="12"/>
      <c r="E49" s="55">
        <v>0.1</v>
      </c>
    </row>
    <row r="50" spans="1:5" ht="15">
      <c r="A50" s="8">
        <v>9</v>
      </c>
      <c r="B50" s="10" t="s">
        <v>35</v>
      </c>
      <c r="C50" s="10"/>
      <c r="D50" s="10"/>
      <c r="E50" s="42"/>
    </row>
    <row r="51" spans="1:5" ht="15">
      <c r="A51" s="13"/>
      <c r="B51" s="15" t="s">
        <v>36</v>
      </c>
      <c r="C51" s="15"/>
      <c r="D51" s="15"/>
      <c r="E51" s="55">
        <v>1.7</v>
      </c>
    </row>
    <row r="52" spans="1:5" ht="15">
      <c r="A52" s="13">
        <v>10</v>
      </c>
      <c r="B52" s="14" t="s">
        <v>37</v>
      </c>
      <c r="C52" s="15"/>
      <c r="D52" s="16"/>
      <c r="E52" s="55">
        <f>E53+E54+E55</f>
        <v>1</v>
      </c>
    </row>
    <row r="53" spans="1:5" ht="15">
      <c r="A53" s="76" t="s">
        <v>62</v>
      </c>
      <c r="B53" s="31" t="s">
        <v>67</v>
      </c>
      <c r="C53" s="32"/>
      <c r="D53" s="33"/>
      <c r="E53" s="48">
        <v>0.1</v>
      </c>
    </row>
    <row r="54" spans="1:5" ht="15">
      <c r="A54" s="20" t="s">
        <v>64</v>
      </c>
      <c r="B54" s="21" t="s">
        <v>39</v>
      </c>
      <c r="C54" s="19"/>
      <c r="D54" s="22"/>
      <c r="E54" s="48">
        <v>0.1</v>
      </c>
    </row>
    <row r="55" spans="1:5" ht="15">
      <c r="A55" s="23" t="s">
        <v>65</v>
      </c>
      <c r="B55" s="28" t="s">
        <v>40</v>
      </c>
      <c r="C55" s="29"/>
      <c r="D55" s="30"/>
      <c r="E55" s="48">
        <v>0.8</v>
      </c>
    </row>
    <row r="56" spans="1:5" ht="15">
      <c r="A56" s="9"/>
      <c r="B56" s="9" t="s">
        <v>41</v>
      </c>
      <c r="C56" s="10"/>
      <c r="D56" s="11"/>
      <c r="E56" s="42">
        <f>E52+E51+E49+E46+E45+E43+E39+E37+E27+E28</f>
        <v>12.200000000000001</v>
      </c>
    </row>
    <row r="57" spans="1:5" ht="15">
      <c r="A57" s="39">
        <v>11</v>
      </c>
      <c r="B57" s="39" t="s">
        <v>42</v>
      </c>
      <c r="C57" s="12"/>
      <c r="D57" s="40"/>
      <c r="E57" s="72"/>
    </row>
    <row r="58" spans="1:5" ht="15">
      <c r="A58" s="14"/>
      <c r="B58" s="14" t="s">
        <v>68</v>
      </c>
      <c r="C58" s="32"/>
      <c r="D58" s="16"/>
      <c r="E58" s="36"/>
    </row>
    <row r="59" spans="1:6" ht="15">
      <c r="A59" s="74"/>
      <c r="B59" s="4"/>
      <c r="C59" s="29"/>
      <c r="D59" s="4"/>
      <c r="E59" s="4"/>
      <c r="F59" s="4"/>
    </row>
    <row r="60" spans="1:6" ht="15">
      <c r="A60" s="19" t="s">
        <v>467</v>
      </c>
      <c r="B60" s="19"/>
      <c r="C60" s="19"/>
      <c r="D60" s="19"/>
      <c r="E60" s="75"/>
      <c r="F60" s="75"/>
    </row>
    <row r="61" spans="1:6" ht="15">
      <c r="A61" s="4"/>
      <c r="B61" s="4"/>
      <c r="C61" s="4"/>
      <c r="D61" s="4"/>
      <c r="E61" s="4"/>
      <c r="F61" s="4"/>
    </row>
    <row r="62" spans="1:6" ht="15">
      <c r="A62" s="4" t="s">
        <v>539</v>
      </c>
      <c r="C62" s="4"/>
      <c r="E62" s="4"/>
      <c r="F62" s="4"/>
    </row>
    <row r="63" spans="1:6" ht="15">
      <c r="A63" s="4" t="s">
        <v>543</v>
      </c>
      <c r="B63" s="4"/>
      <c r="C63" s="4"/>
      <c r="F63" s="4"/>
    </row>
    <row r="64" ht="15">
      <c r="A64" s="4" t="s">
        <v>540</v>
      </c>
    </row>
    <row r="65" ht="15">
      <c r="A65" s="4" t="s">
        <v>541</v>
      </c>
    </row>
    <row r="66" ht="15">
      <c r="A66" s="4" t="s">
        <v>542</v>
      </c>
    </row>
    <row r="67" ht="15">
      <c r="A67" s="4" t="s">
        <v>544</v>
      </c>
    </row>
    <row r="71" ht="15">
      <c r="D71" t="s">
        <v>76</v>
      </c>
    </row>
  </sheetData>
  <sheetProtection password="81D2" sheet="1"/>
  <printOptions/>
  <pageMargins left="0.25" right="0.25" top="0.4166666666666667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5"/>
  <sheetViews>
    <sheetView view="pageLayout" workbookViewId="0" topLeftCell="A63">
      <selection activeCell="A82" sqref="A82"/>
    </sheetView>
  </sheetViews>
  <sheetFormatPr defaultColWidth="9.140625" defaultRowHeight="15"/>
  <cols>
    <col min="4" max="4" width="48.421875" style="0" customWidth="1"/>
    <col min="5" max="5" width="22.28125" style="0" customWidth="1"/>
    <col min="6" max="6" width="22.57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96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75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97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102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99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101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103</v>
      </c>
      <c r="B19" s="7"/>
      <c r="C19" s="7"/>
      <c r="D19" s="7"/>
      <c r="E19" s="7"/>
      <c r="F19" s="4"/>
      <c r="G19" s="4"/>
    </row>
    <row r="20" spans="1:7" ht="15">
      <c r="A20" s="34" t="s">
        <v>106</v>
      </c>
      <c r="B20" s="12"/>
      <c r="C20" s="12"/>
      <c r="D20" s="18"/>
      <c r="E20" s="19"/>
      <c r="F20" s="4"/>
      <c r="G20" s="4"/>
    </row>
    <row r="21" spans="1:7" ht="15">
      <c r="A21" s="34" t="s">
        <v>107</v>
      </c>
      <c r="B21" s="12"/>
      <c r="C21" s="12"/>
      <c r="D21" s="18"/>
      <c r="E21" s="19"/>
      <c r="F21" s="4"/>
      <c r="G21" s="4"/>
    </row>
    <row r="22" spans="1:7" ht="15">
      <c r="A22" s="34" t="s">
        <v>108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104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29.8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171.9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45.3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77.7</v>
      </c>
      <c r="F32" s="4"/>
    </row>
    <row r="33" spans="1:6" ht="15">
      <c r="A33" s="23" t="s">
        <v>53</v>
      </c>
      <c r="B33" s="25" t="s">
        <v>54</v>
      </c>
      <c r="C33" s="25"/>
      <c r="D33" s="25"/>
      <c r="E33" s="48">
        <v>1.8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47.1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50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E41+E42+E44+E45+E47+E49</f>
        <v>45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16.1</v>
      </c>
      <c r="F41" s="4"/>
    </row>
    <row r="42" spans="1:6" ht="15.75">
      <c r="A42" s="23" t="s">
        <v>57</v>
      </c>
      <c r="B42" s="162" t="s">
        <v>24</v>
      </c>
      <c r="C42" s="163"/>
      <c r="D42" s="164"/>
      <c r="E42" s="57">
        <v>5.2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14.3</v>
      </c>
      <c r="F44" s="4"/>
    </row>
    <row r="45" spans="1:6" ht="15">
      <c r="A45" s="20" t="s">
        <v>60</v>
      </c>
      <c r="B45" s="21" t="s">
        <v>28</v>
      </c>
      <c r="C45" s="19"/>
      <c r="D45" s="22"/>
      <c r="E45" s="58">
        <v>4.2</v>
      </c>
      <c r="F45" s="4"/>
    </row>
    <row r="46" spans="1:6" ht="15">
      <c r="A46" s="28"/>
      <c r="B46" s="28" t="s">
        <v>20</v>
      </c>
      <c r="C46" s="61"/>
      <c r="D46" s="30"/>
      <c r="E46" s="63"/>
      <c r="F46" s="4"/>
    </row>
    <row r="47" spans="1:6" ht="15">
      <c r="A47" s="64" t="s">
        <v>61</v>
      </c>
      <c r="B47" s="21" t="s">
        <v>21</v>
      </c>
      <c r="C47" s="19"/>
      <c r="D47" s="22"/>
      <c r="E47" s="85">
        <v>4.3</v>
      </c>
      <c r="F47" s="4"/>
    </row>
    <row r="48" spans="1:6" ht="15.75" customHeight="1">
      <c r="A48" s="23" t="s">
        <v>80</v>
      </c>
      <c r="B48" s="25" t="s">
        <v>105</v>
      </c>
      <c r="C48" s="25"/>
      <c r="D48" s="25"/>
      <c r="E48" s="56">
        <v>85.4</v>
      </c>
      <c r="F48" s="4"/>
    </row>
    <row r="49" spans="1:6" ht="16.5" customHeight="1">
      <c r="A49" s="27" t="s">
        <v>81</v>
      </c>
      <c r="B49" s="24" t="s">
        <v>25</v>
      </c>
      <c r="C49" s="25"/>
      <c r="D49" s="26"/>
      <c r="E49" s="56">
        <v>0.9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5">
      <c r="A51" s="38"/>
      <c r="B51" s="12" t="s">
        <v>13</v>
      </c>
      <c r="C51" s="12"/>
      <c r="D51" s="12"/>
      <c r="E51" s="41">
        <v>8.6</v>
      </c>
      <c r="F51" s="4"/>
    </row>
    <row r="52" spans="1:6" ht="15">
      <c r="A52" s="8">
        <v>6</v>
      </c>
      <c r="B52" s="10" t="s">
        <v>30</v>
      </c>
      <c r="C52" s="10"/>
      <c r="D52" s="10"/>
      <c r="E52" s="42"/>
      <c r="F52" s="4"/>
    </row>
    <row r="53" spans="1:6" ht="15">
      <c r="A53" s="13"/>
      <c r="B53" s="15" t="s">
        <v>13</v>
      </c>
      <c r="C53" s="15"/>
      <c r="D53" s="15"/>
      <c r="E53" s="41">
        <v>46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22.4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2.1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141.3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f>E61+E62+E63</f>
        <v>44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1.1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1.7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41.2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E60+E59+E57+E54+E53+E51+E39+E37+E27+E28</f>
        <v>561.1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74"/>
      <c r="B67" s="4"/>
      <c r="C67" s="29"/>
      <c r="D67" s="4"/>
      <c r="E67" s="4"/>
      <c r="F67" s="4"/>
      <c r="G67" s="4"/>
    </row>
    <row r="68" spans="1:7" ht="15">
      <c r="A68" s="19" t="s">
        <v>109</v>
      </c>
      <c r="B68" s="19"/>
      <c r="C68" s="19"/>
      <c r="D68" s="19"/>
      <c r="E68" s="75"/>
      <c r="F68" s="75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8.75">
      <c r="A70" s="90" t="s">
        <v>373</v>
      </c>
      <c r="B70" s="91"/>
      <c r="C70" s="91"/>
      <c r="F70" s="88"/>
      <c r="G70" s="4"/>
    </row>
    <row r="71" spans="1:7" ht="15">
      <c r="A71" s="92" t="s">
        <v>374</v>
      </c>
      <c r="C71" s="89"/>
      <c r="F71" s="88"/>
      <c r="G71" s="4"/>
    </row>
    <row r="72" spans="1:7" ht="15">
      <c r="A72" s="93" t="s">
        <v>436</v>
      </c>
      <c r="B72" s="93"/>
      <c r="C72" s="94"/>
      <c r="F72" s="88"/>
      <c r="G72" s="4"/>
    </row>
    <row r="73" spans="1:7" ht="15">
      <c r="A73" s="92" t="s">
        <v>437</v>
      </c>
      <c r="B73" s="93"/>
      <c r="C73" s="93"/>
      <c r="F73" s="88"/>
      <c r="G73" s="4"/>
    </row>
    <row r="74" spans="1:7" ht="15">
      <c r="A74" s="93" t="s">
        <v>438</v>
      </c>
      <c r="B74" s="93"/>
      <c r="C74" s="93"/>
      <c r="F74" s="4"/>
      <c r="G74" s="4"/>
    </row>
    <row r="75" spans="6:7" ht="15">
      <c r="F75" s="75"/>
      <c r="G75" s="4"/>
    </row>
    <row r="76" spans="1:7" ht="15">
      <c r="A76" s="4" t="s">
        <v>539</v>
      </c>
      <c r="C76" s="4"/>
      <c r="E76" s="4"/>
      <c r="F76" s="4"/>
      <c r="G76" s="4"/>
    </row>
    <row r="77" spans="1:7" ht="15">
      <c r="A77" s="4" t="s">
        <v>543</v>
      </c>
      <c r="B77" s="4"/>
      <c r="C77" s="4"/>
      <c r="F77" s="4"/>
      <c r="G77" s="4"/>
    </row>
    <row r="78" spans="1:7" ht="15">
      <c r="A78" s="4" t="s">
        <v>540</v>
      </c>
      <c r="F78" s="4"/>
      <c r="G78" s="4"/>
    </row>
    <row r="79" spans="1:7" ht="15">
      <c r="A79" s="4" t="s">
        <v>541</v>
      </c>
      <c r="F79" s="4"/>
      <c r="G79" s="4"/>
    </row>
    <row r="80" ht="15">
      <c r="A80" s="4" t="s">
        <v>542</v>
      </c>
    </row>
    <row r="81" ht="15">
      <c r="A81" s="4" t="s">
        <v>544</v>
      </c>
    </row>
    <row r="85" ht="15">
      <c r="D85" t="s">
        <v>76</v>
      </c>
    </row>
  </sheetData>
  <sheetProtection password="81D2" sheet="1"/>
  <mergeCells count="1">
    <mergeCell ref="B42:D42"/>
  </mergeCells>
  <printOptions/>
  <pageMargins left="0.25" right="0.25" top="0.2604166666666667" bottom="0.75" header="0.3" footer="0.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0"/>
  <sheetViews>
    <sheetView view="pageLayout" workbookViewId="0" topLeftCell="A8">
      <selection activeCell="B11" sqref="B11"/>
    </sheetView>
  </sheetViews>
  <sheetFormatPr defaultColWidth="9.140625" defaultRowHeight="15"/>
  <cols>
    <col min="1" max="1" width="6.28125" style="0" customWidth="1"/>
    <col min="4" max="4" width="52.140625" style="0" customWidth="1"/>
    <col min="5" max="5" width="21.8515625" style="0" customWidth="1"/>
    <col min="6" max="6" width="19.281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468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654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386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469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470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471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473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472</v>
      </c>
      <c r="B19" s="7"/>
      <c r="C19" s="7"/>
      <c r="D19" s="7"/>
      <c r="E19" s="7"/>
      <c r="F19" s="4"/>
      <c r="G19" s="4"/>
    </row>
    <row r="20" spans="1:7" ht="15">
      <c r="A20" s="34" t="s">
        <v>474</v>
      </c>
      <c r="B20" s="12"/>
      <c r="C20" s="12"/>
      <c r="D20" s="18"/>
      <c r="E20" s="19"/>
      <c r="F20" s="4"/>
      <c r="G20" s="4"/>
    </row>
    <row r="21" spans="1:7" ht="15">
      <c r="A21" s="34" t="s">
        <v>475</v>
      </c>
      <c r="B21" s="12"/>
      <c r="C21" s="12"/>
      <c r="D21" s="18"/>
      <c r="E21" s="19"/>
      <c r="F21" s="4"/>
      <c r="G21" s="4"/>
    </row>
    <row r="22" spans="1:7" ht="15">
      <c r="A22" s="12" t="s">
        <v>369</v>
      </c>
      <c r="B22" s="19"/>
      <c r="C22" s="19"/>
      <c r="D22" s="18"/>
      <c r="E22" s="19"/>
      <c r="F22" s="4"/>
      <c r="G22" s="4"/>
    </row>
    <row r="23" spans="1:6" ht="15">
      <c r="A23" s="12" t="s">
        <v>476</v>
      </c>
      <c r="B23" s="12"/>
      <c r="C23" s="12"/>
      <c r="D23" s="12"/>
      <c r="E23" s="35" t="s">
        <v>47</v>
      </c>
      <c r="F23" s="4"/>
    </row>
    <row r="24" spans="1:6" ht="15">
      <c r="A24" s="77"/>
      <c r="B24" s="78"/>
      <c r="C24" s="79" t="s">
        <v>48</v>
      </c>
      <c r="D24" s="79"/>
      <c r="E24" s="77" t="s">
        <v>371</v>
      </c>
      <c r="F24" s="4"/>
    </row>
    <row r="25" spans="1:6" ht="15">
      <c r="A25" s="80"/>
      <c r="B25" s="81"/>
      <c r="C25" s="82"/>
      <c r="D25" s="82"/>
      <c r="E25" s="80" t="s">
        <v>3</v>
      </c>
      <c r="F25" s="4"/>
    </row>
    <row r="26" spans="1:6" ht="15">
      <c r="A26" s="13">
        <v>1</v>
      </c>
      <c r="B26" s="14" t="s">
        <v>8</v>
      </c>
      <c r="C26" s="15"/>
      <c r="D26" s="16"/>
      <c r="E26" s="37">
        <v>7.1</v>
      </c>
      <c r="F26" s="4"/>
    </row>
    <row r="27" spans="1:6" ht="15">
      <c r="A27" s="38">
        <v>2</v>
      </c>
      <c r="B27" s="39" t="s">
        <v>9</v>
      </c>
      <c r="C27" s="12"/>
      <c r="D27" s="40"/>
      <c r="E27" s="42">
        <f>E29+E31+E32+E34</f>
        <v>29.5</v>
      </c>
      <c r="F27" s="4"/>
    </row>
    <row r="28" spans="1:6" ht="15">
      <c r="A28" s="27" t="s">
        <v>51</v>
      </c>
      <c r="B28" s="29" t="s">
        <v>10</v>
      </c>
      <c r="C28" s="29"/>
      <c r="D28" s="29"/>
      <c r="E28" s="44"/>
      <c r="F28" s="4"/>
    </row>
    <row r="29" spans="1:6" ht="15">
      <c r="A29" s="17"/>
      <c r="B29" s="32" t="s">
        <v>11</v>
      </c>
      <c r="C29" s="32"/>
      <c r="D29" s="32"/>
      <c r="E29" s="46">
        <v>5.4</v>
      </c>
      <c r="F29" s="4"/>
    </row>
    <row r="30" spans="1:6" ht="15">
      <c r="A30" s="20" t="s">
        <v>52</v>
      </c>
      <c r="B30" s="19" t="s">
        <v>12</v>
      </c>
      <c r="C30" s="19"/>
      <c r="D30" s="19"/>
      <c r="E30" s="44"/>
      <c r="F30" s="4"/>
    </row>
    <row r="31" spans="1:6" ht="15">
      <c r="A31" s="20"/>
      <c r="B31" s="19" t="s">
        <v>13</v>
      </c>
      <c r="C31" s="19"/>
      <c r="D31" s="19"/>
      <c r="E31" s="46">
        <v>16.2</v>
      </c>
      <c r="F31" s="4"/>
    </row>
    <row r="32" spans="1:6" ht="15">
      <c r="A32" s="23" t="s">
        <v>53</v>
      </c>
      <c r="B32" s="25" t="s">
        <v>299</v>
      </c>
      <c r="C32" s="25"/>
      <c r="D32" s="25"/>
      <c r="E32" s="48">
        <v>0.4</v>
      </c>
      <c r="F32" s="4"/>
    </row>
    <row r="33" spans="1:6" ht="15">
      <c r="A33" s="27" t="s">
        <v>55</v>
      </c>
      <c r="B33" s="29" t="s">
        <v>14</v>
      </c>
      <c r="C33" s="29"/>
      <c r="D33" s="29"/>
      <c r="E33" s="44"/>
      <c r="F33" s="4"/>
    </row>
    <row r="34" spans="1:6" ht="15">
      <c r="A34" s="20"/>
      <c r="B34" s="19" t="s">
        <v>270</v>
      </c>
      <c r="C34" s="19"/>
      <c r="D34" s="19"/>
      <c r="E34" s="46">
        <v>7.5</v>
      </c>
      <c r="F34" s="4"/>
    </row>
    <row r="35" spans="1:6" ht="15">
      <c r="A35" s="50">
        <v>3</v>
      </c>
      <c r="B35" s="9" t="s">
        <v>15</v>
      </c>
      <c r="C35" s="10"/>
      <c r="D35" s="11"/>
      <c r="E35" s="44"/>
      <c r="F35" s="4"/>
    </row>
    <row r="36" spans="1:6" ht="15">
      <c r="A36" s="52"/>
      <c r="B36" s="39" t="s">
        <v>13</v>
      </c>
      <c r="C36" s="12"/>
      <c r="D36" s="40"/>
      <c r="E36" s="41">
        <v>11.1</v>
      </c>
      <c r="F36" s="4"/>
    </row>
    <row r="37" spans="1:6" ht="15">
      <c r="A37" s="50">
        <v>4</v>
      </c>
      <c r="B37" s="10" t="s">
        <v>16</v>
      </c>
      <c r="C37" s="10"/>
      <c r="D37" s="10"/>
      <c r="E37" s="42"/>
      <c r="F37" s="4"/>
    </row>
    <row r="38" spans="1:6" ht="15">
      <c r="A38" s="52"/>
      <c r="B38" s="12" t="s">
        <v>17</v>
      </c>
      <c r="C38" s="12"/>
      <c r="D38" s="12"/>
      <c r="E38" s="53">
        <f>E40+E42+E43+E44</f>
        <v>4.6</v>
      </c>
      <c r="F38" s="4"/>
    </row>
    <row r="39" spans="1:6" ht="15">
      <c r="A39" s="27" t="s">
        <v>56</v>
      </c>
      <c r="B39" s="29" t="s">
        <v>313</v>
      </c>
      <c r="C39" s="29"/>
      <c r="D39" s="30"/>
      <c r="E39" s="56"/>
      <c r="F39" s="4"/>
    </row>
    <row r="40" spans="1:6" ht="15">
      <c r="A40" s="17"/>
      <c r="B40" s="32" t="s">
        <v>19</v>
      </c>
      <c r="C40" s="32"/>
      <c r="D40" s="33"/>
      <c r="E40" s="60">
        <v>0.9</v>
      </c>
      <c r="F40" s="4"/>
    </row>
    <row r="41" spans="1:6" ht="15">
      <c r="A41" s="59" t="s">
        <v>57</v>
      </c>
      <c r="B41" s="29" t="s">
        <v>26</v>
      </c>
      <c r="C41" s="29"/>
      <c r="D41" s="29"/>
      <c r="E41" s="58"/>
      <c r="F41" s="4"/>
    </row>
    <row r="42" spans="1:6" ht="15">
      <c r="A42" s="17"/>
      <c r="B42" s="32" t="s">
        <v>27</v>
      </c>
      <c r="C42" s="32"/>
      <c r="D42" s="32"/>
      <c r="E42" s="60">
        <v>1.8</v>
      </c>
      <c r="F42" s="4"/>
    </row>
    <row r="43" spans="1:6" ht="15">
      <c r="A43" s="24" t="s">
        <v>59</v>
      </c>
      <c r="B43" s="21" t="s">
        <v>127</v>
      </c>
      <c r="C43" s="32"/>
      <c r="D43" s="33"/>
      <c r="E43" s="73">
        <v>0.8</v>
      </c>
      <c r="F43" s="4"/>
    </row>
    <row r="44" spans="1:6" ht="15">
      <c r="A44" s="24" t="s">
        <v>60</v>
      </c>
      <c r="B44" s="24" t="s">
        <v>126</v>
      </c>
      <c r="C44" s="25"/>
      <c r="D44" s="26"/>
      <c r="E44" s="73">
        <v>1.1</v>
      </c>
      <c r="F44" s="4"/>
    </row>
    <row r="45" spans="1:6" ht="15">
      <c r="A45" s="8">
        <v>5</v>
      </c>
      <c r="B45" s="10" t="s">
        <v>29</v>
      </c>
      <c r="C45" s="10"/>
      <c r="D45" s="10"/>
      <c r="E45" s="42"/>
      <c r="F45" s="4"/>
    </row>
    <row r="46" spans="1:6" ht="15">
      <c r="A46" s="13"/>
      <c r="B46" s="15" t="s">
        <v>13</v>
      </c>
      <c r="C46" s="15"/>
      <c r="D46" s="15"/>
      <c r="E46" s="55">
        <v>1.8</v>
      </c>
      <c r="F46" s="4"/>
    </row>
    <row r="47" spans="1:6" ht="15">
      <c r="A47" s="8">
        <v>6</v>
      </c>
      <c r="B47" s="10" t="s">
        <v>30</v>
      </c>
      <c r="C47" s="10"/>
      <c r="D47" s="10"/>
      <c r="E47" s="42"/>
      <c r="F47" s="4"/>
    </row>
    <row r="48" spans="1:6" ht="15.75" customHeight="1">
      <c r="A48" s="13"/>
      <c r="B48" s="15" t="s">
        <v>13</v>
      </c>
      <c r="C48" s="15"/>
      <c r="D48" s="15"/>
      <c r="E48" s="55">
        <v>5.8</v>
      </c>
      <c r="F48" s="4"/>
    </row>
    <row r="49" spans="1:6" ht="15" customHeight="1">
      <c r="A49" s="66">
        <v>7</v>
      </c>
      <c r="B49" s="67" t="s">
        <v>31</v>
      </c>
      <c r="C49" s="68"/>
      <c r="D49" s="69"/>
      <c r="E49" s="37">
        <v>3.8</v>
      </c>
      <c r="F49" s="4"/>
    </row>
    <row r="50" spans="1:6" ht="15">
      <c r="A50" s="8">
        <v>8</v>
      </c>
      <c r="B50" s="10" t="s">
        <v>32</v>
      </c>
      <c r="C50" s="10"/>
      <c r="D50" s="10"/>
      <c r="E50" s="71"/>
      <c r="F50" s="4"/>
    </row>
    <row r="51" spans="1:6" ht="16.5" customHeight="1">
      <c r="A51" s="38"/>
      <c r="B51" s="12" t="s">
        <v>33</v>
      </c>
      <c r="C51" s="12"/>
      <c r="D51" s="12"/>
      <c r="E51" s="72"/>
      <c r="F51" s="4"/>
    </row>
    <row r="52" spans="1:6" ht="14.25" customHeight="1">
      <c r="A52" s="38"/>
      <c r="B52" s="12" t="s">
        <v>34</v>
      </c>
      <c r="C52" s="12"/>
      <c r="D52" s="12"/>
      <c r="E52" s="55">
        <v>0.4</v>
      </c>
      <c r="F52" s="4"/>
    </row>
    <row r="53" spans="1:6" ht="18" customHeight="1">
      <c r="A53" s="8">
        <v>9</v>
      </c>
      <c r="B53" s="10" t="s">
        <v>35</v>
      </c>
      <c r="C53" s="10"/>
      <c r="D53" s="10"/>
      <c r="E53" s="42"/>
      <c r="F53" s="4"/>
    </row>
    <row r="54" spans="1:6" ht="15">
      <c r="A54" s="13"/>
      <c r="B54" s="15" t="s">
        <v>36</v>
      </c>
      <c r="C54" s="15"/>
      <c r="D54" s="15"/>
      <c r="E54" s="55">
        <v>25.7</v>
      </c>
      <c r="F54" s="4"/>
    </row>
    <row r="55" spans="1:6" ht="15">
      <c r="A55" s="13">
        <v>10</v>
      </c>
      <c r="B55" s="14" t="s">
        <v>37</v>
      </c>
      <c r="C55" s="15"/>
      <c r="D55" s="16"/>
      <c r="E55" s="55">
        <f>E56+E57+E58</f>
        <v>10.3</v>
      </c>
      <c r="F55" s="4"/>
    </row>
    <row r="56" spans="1:6" ht="15">
      <c r="A56" s="76" t="s">
        <v>62</v>
      </c>
      <c r="B56" s="31" t="s">
        <v>67</v>
      </c>
      <c r="C56" s="32"/>
      <c r="D56" s="33"/>
      <c r="E56" s="48">
        <v>0.4</v>
      </c>
      <c r="F56" s="4"/>
    </row>
    <row r="57" spans="1:6" ht="15">
      <c r="A57" s="20" t="s">
        <v>64</v>
      </c>
      <c r="B57" s="21" t="s">
        <v>39</v>
      </c>
      <c r="C57" s="19"/>
      <c r="D57" s="22"/>
      <c r="E57" s="48">
        <v>0.4</v>
      </c>
      <c r="F57" s="4"/>
    </row>
    <row r="58" spans="1:6" ht="15">
      <c r="A58" s="23" t="s">
        <v>65</v>
      </c>
      <c r="B58" s="28" t="s">
        <v>40</v>
      </c>
      <c r="C58" s="29"/>
      <c r="D58" s="30"/>
      <c r="E58" s="48">
        <v>9.5</v>
      </c>
      <c r="F58" s="4"/>
    </row>
    <row r="59" spans="1:6" ht="15">
      <c r="A59" s="9"/>
      <c r="B59" s="9" t="s">
        <v>41</v>
      </c>
      <c r="C59" s="10"/>
      <c r="D59" s="11"/>
      <c r="E59" s="42">
        <f>E55+E54+E52+E49+E48+E46+E38+E36+E26+E27</f>
        <v>100.1</v>
      </c>
      <c r="F59" s="4"/>
    </row>
    <row r="60" spans="1:6" ht="15">
      <c r="A60" s="39">
        <v>11</v>
      </c>
      <c r="B60" s="39" t="s">
        <v>42</v>
      </c>
      <c r="C60" s="12"/>
      <c r="D60" s="40"/>
      <c r="E60" s="72"/>
      <c r="F60" s="4"/>
    </row>
    <row r="61" spans="1:6" ht="15">
      <c r="A61" s="14"/>
      <c r="B61" s="14" t="s">
        <v>68</v>
      </c>
      <c r="C61" s="32"/>
      <c r="D61" s="16"/>
      <c r="E61" s="36"/>
      <c r="F61" s="4"/>
    </row>
    <row r="62" spans="1:7" ht="15">
      <c r="A62" s="74"/>
      <c r="B62" s="4"/>
      <c r="C62" s="29"/>
      <c r="D62" s="4"/>
      <c r="E62" s="4"/>
      <c r="F62" s="4"/>
      <c r="G62" s="4"/>
    </row>
    <row r="63" spans="1:7" ht="15">
      <c r="A63" s="19" t="s">
        <v>477</v>
      </c>
      <c r="B63" s="19"/>
      <c r="C63" s="19"/>
      <c r="D63" s="19"/>
      <c r="E63" s="75"/>
      <c r="F63" s="75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8.75">
      <c r="A65" s="90" t="s">
        <v>373</v>
      </c>
      <c r="B65" s="91"/>
      <c r="C65" s="91"/>
      <c r="E65" s="4"/>
      <c r="F65" s="4"/>
      <c r="G65" s="4"/>
    </row>
    <row r="66" spans="1:7" ht="15">
      <c r="A66" s="92" t="s">
        <v>478</v>
      </c>
      <c r="C66" s="89"/>
      <c r="E66" s="4"/>
      <c r="F66" s="4"/>
      <c r="G66" s="4"/>
    </row>
    <row r="67" spans="1:7" ht="15">
      <c r="A67" s="93" t="s">
        <v>479</v>
      </c>
      <c r="B67" s="93"/>
      <c r="C67" s="94"/>
      <c r="E67" s="4"/>
      <c r="F67" s="4"/>
      <c r="G67" s="4"/>
    </row>
    <row r="68" spans="1:7" ht="15">
      <c r="A68" s="92" t="s">
        <v>480</v>
      </c>
      <c r="B68" s="93"/>
      <c r="C68" s="93"/>
      <c r="E68" s="4"/>
      <c r="F68" s="4"/>
      <c r="G68" s="4"/>
    </row>
    <row r="69" spans="1:7" ht="15">
      <c r="A69" s="93" t="s">
        <v>481</v>
      </c>
      <c r="B69" s="93"/>
      <c r="C69" s="93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 t="s">
        <v>539</v>
      </c>
      <c r="C71" s="4"/>
      <c r="E71" s="4"/>
      <c r="F71" s="4"/>
      <c r="G71" s="4"/>
    </row>
    <row r="72" spans="1:7" ht="15">
      <c r="A72" s="4" t="s">
        <v>543</v>
      </c>
      <c r="B72" s="4"/>
      <c r="C72" s="4"/>
      <c r="F72" s="4"/>
      <c r="G72" s="4"/>
    </row>
    <row r="73" spans="1:7" ht="15">
      <c r="A73" s="4" t="s">
        <v>540</v>
      </c>
      <c r="F73" s="4"/>
      <c r="G73" s="4"/>
    </row>
    <row r="74" spans="1:7" ht="15">
      <c r="A74" s="4" t="s">
        <v>541</v>
      </c>
      <c r="F74" s="4"/>
      <c r="G74" s="4"/>
    </row>
    <row r="75" spans="1:7" ht="15">
      <c r="A75" s="4" t="s">
        <v>542</v>
      </c>
      <c r="G75" s="4"/>
    </row>
    <row r="76" spans="1:7" ht="15">
      <c r="A76" s="4" t="s">
        <v>544</v>
      </c>
      <c r="G76" s="4"/>
    </row>
    <row r="77" ht="15">
      <c r="G77" s="4"/>
    </row>
    <row r="78" ht="15">
      <c r="G78" s="4"/>
    </row>
    <row r="79" ht="15">
      <c r="G79" s="4"/>
    </row>
    <row r="80" ht="15">
      <c r="D80" t="s">
        <v>76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8">
      <selection activeCell="B18" sqref="B18"/>
    </sheetView>
  </sheetViews>
  <sheetFormatPr defaultColWidth="9.140625" defaultRowHeight="15"/>
  <cols>
    <col min="1" max="1" width="5.00390625" style="0" customWidth="1"/>
    <col min="4" max="4" width="52.57421875" style="0" customWidth="1"/>
    <col min="5" max="5" width="18.140625" style="0" hidden="1" customWidth="1"/>
    <col min="6" max="6" width="22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482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492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191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483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484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485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658</v>
      </c>
      <c r="C18" s="25"/>
      <c r="D18" s="26"/>
      <c r="E18" s="18"/>
      <c r="F18" s="19"/>
      <c r="G18" s="4"/>
    </row>
    <row r="19" spans="1:7" ht="15.75">
      <c r="A19" s="7" t="s">
        <v>486</v>
      </c>
      <c r="B19" s="7"/>
      <c r="C19" s="7"/>
      <c r="D19" s="7"/>
      <c r="E19" s="7"/>
      <c r="F19" s="4"/>
      <c r="G19" s="4"/>
    </row>
    <row r="20" spans="1:7" ht="15">
      <c r="A20" s="34" t="s">
        <v>487</v>
      </c>
      <c r="B20" s="12"/>
      <c r="C20" s="12"/>
      <c r="D20" s="18"/>
      <c r="E20" s="19"/>
      <c r="F20" s="4"/>
      <c r="G20" s="4"/>
    </row>
    <row r="21" spans="1:7" ht="15">
      <c r="A21" s="34" t="s">
        <v>489</v>
      </c>
      <c r="B21" s="12"/>
      <c r="C21" s="12"/>
      <c r="D21" s="18"/>
      <c r="E21" s="19"/>
      <c r="F21" s="4"/>
      <c r="G21" s="4"/>
    </row>
    <row r="22" spans="1:7" ht="15">
      <c r="A22" s="34" t="s">
        <v>488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8"/>
      <c r="F23" s="35"/>
      <c r="G23" s="4"/>
    </row>
    <row r="24" spans="1:7" ht="15">
      <c r="A24" s="12" t="s">
        <v>490</v>
      </c>
      <c r="B24" s="12"/>
      <c r="C24" s="12"/>
      <c r="D24" s="12"/>
      <c r="E24" s="18"/>
      <c r="F24" s="35" t="s">
        <v>47</v>
      </c>
      <c r="G24" s="4"/>
    </row>
    <row r="25" spans="1:7" ht="15">
      <c r="A25" s="77"/>
      <c r="B25" s="78"/>
      <c r="C25" s="79" t="s">
        <v>48</v>
      </c>
      <c r="D25" s="79"/>
      <c r="E25" s="77" t="s">
        <v>2</v>
      </c>
      <c r="F25" s="77" t="s">
        <v>49</v>
      </c>
      <c r="G25" s="4"/>
    </row>
    <row r="26" spans="1:7" ht="15">
      <c r="A26" s="80"/>
      <c r="B26" s="81"/>
      <c r="C26" s="82"/>
      <c r="D26" s="82"/>
      <c r="E26" s="80" t="s">
        <v>3</v>
      </c>
      <c r="F26" s="80" t="s">
        <v>50</v>
      </c>
      <c r="G26" s="4"/>
    </row>
    <row r="27" spans="1:7" ht="15">
      <c r="A27" s="13">
        <v>1</v>
      </c>
      <c r="B27" s="14" t="s">
        <v>8</v>
      </c>
      <c r="C27" s="15"/>
      <c r="D27" s="16"/>
      <c r="E27" s="36">
        <v>8.8</v>
      </c>
      <c r="F27" s="37">
        <v>1.7</v>
      </c>
      <c r="G27" s="4"/>
    </row>
    <row r="28" spans="1:7" ht="15">
      <c r="A28" s="38">
        <v>2</v>
      </c>
      <c r="B28" s="39" t="s">
        <v>9</v>
      </c>
      <c r="C28" s="12"/>
      <c r="D28" s="40"/>
      <c r="E28" s="41">
        <f>E30+E32+E35+E33</f>
        <v>13.899999999999999</v>
      </c>
      <c r="F28" s="42">
        <f>F30+F32+F33+F35</f>
        <v>1.3</v>
      </c>
      <c r="G28" s="4"/>
    </row>
    <row r="29" spans="1:7" ht="15">
      <c r="A29" s="27" t="s">
        <v>51</v>
      </c>
      <c r="B29" s="29" t="s">
        <v>10</v>
      </c>
      <c r="C29" s="29"/>
      <c r="D29" s="29"/>
      <c r="E29" s="43"/>
      <c r="F29" s="44"/>
      <c r="G29" s="4"/>
    </row>
    <row r="30" spans="1:7" ht="15">
      <c r="A30" s="17"/>
      <c r="B30" s="32" t="s">
        <v>11</v>
      </c>
      <c r="C30" s="32"/>
      <c r="D30" s="32"/>
      <c r="E30" s="45">
        <v>13.7</v>
      </c>
      <c r="F30" s="46">
        <v>1.1</v>
      </c>
      <c r="G30" s="4"/>
    </row>
    <row r="31" spans="1:7" ht="15">
      <c r="A31" s="20" t="s">
        <v>52</v>
      </c>
      <c r="B31" s="19" t="s">
        <v>12</v>
      </c>
      <c r="C31" s="19"/>
      <c r="D31" s="19"/>
      <c r="E31" s="47"/>
      <c r="F31" s="44"/>
      <c r="G31" s="4"/>
    </row>
    <row r="32" spans="1:7" ht="15">
      <c r="A32" s="20"/>
      <c r="B32" s="19" t="s">
        <v>13</v>
      </c>
      <c r="C32" s="19"/>
      <c r="D32" s="19"/>
      <c r="E32" s="47">
        <v>0</v>
      </c>
      <c r="F32" s="46">
        <v>0</v>
      </c>
      <c r="G32" s="4"/>
    </row>
    <row r="33" spans="1:7" ht="15">
      <c r="A33" s="23" t="s">
        <v>53</v>
      </c>
      <c r="B33" s="25" t="s">
        <v>299</v>
      </c>
      <c r="C33" s="25"/>
      <c r="D33" s="25"/>
      <c r="E33" s="48">
        <v>0.2</v>
      </c>
      <c r="F33" s="48">
        <v>0.2</v>
      </c>
      <c r="G33" s="4"/>
    </row>
    <row r="34" spans="1:7" ht="15">
      <c r="A34" s="27" t="s">
        <v>55</v>
      </c>
      <c r="B34" s="29" t="s">
        <v>14</v>
      </c>
      <c r="C34" s="29"/>
      <c r="D34" s="29"/>
      <c r="E34" s="49"/>
      <c r="F34" s="44"/>
      <c r="G34" s="4"/>
    </row>
    <row r="35" spans="1:7" ht="15">
      <c r="A35" s="20"/>
      <c r="B35" s="19" t="s">
        <v>270</v>
      </c>
      <c r="C35" s="19"/>
      <c r="D35" s="19"/>
      <c r="E35" s="47">
        <v>0</v>
      </c>
      <c r="F35" s="46">
        <v>0</v>
      </c>
      <c r="G35" s="4"/>
    </row>
    <row r="36" spans="1:7" ht="15">
      <c r="A36" s="50">
        <v>3</v>
      </c>
      <c r="B36" s="9" t="s">
        <v>15</v>
      </c>
      <c r="C36" s="10"/>
      <c r="D36" s="11"/>
      <c r="E36" s="51"/>
      <c r="F36" s="44"/>
      <c r="G36" s="4"/>
    </row>
    <row r="37" spans="1:7" ht="15">
      <c r="A37" s="52"/>
      <c r="B37" s="39" t="s">
        <v>13</v>
      </c>
      <c r="C37" s="12"/>
      <c r="D37" s="40"/>
      <c r="E37" s="53">
        <v>5.7</v>
      </c>
      <c r="F37" s="41">
        <v>5.7</v>
      </c>
      <c r="G37" s="4"/>
    </row>
    <row r="38" spans="1:7" ht="15">
      <c r="A38" s="50">
        <v>4</v>
      </c>
      <c r="B38" s="10" t="s">
        <v>16</v>
      </c>
      <c r="C38" s="10"/>
      <c r="D38" s="10"/>
      <c r="E38" s="54"/>
      <c r="F38" s="42"/>
      <c r="G38" s="4"/>
    </row>
    <row r="39" spans="1:7" ht="15">
      <c r="A39" s="52"/>
      <c r="B39" s="12" t="s">
        <v>17</v>
      </c>
      <c r="C39" s="12"/>
      <c r="D39" s="12"/>
      <c r="E39" s="53">
        <f>E41+E43</f>
        <v>1.5</v>
      </c>
      <c r="F39" s="53">
        <f>F41+F43</f>
        <v>0.5</v>
      </c>
      <c r="G39" s="4"/>
    </row>
    <row r="40" spans="1:7" ht="15">
      <c r="A40" s="27" t="s">
        <v>56</v>
      </c>
      <c r="B40" s="29" t="s">
        <v>313</v>
      </c>
      <c r="C40" s="29"/>
      <c r="D40" s="30"/>
      <c r="E40" s="44"/>
      <c r="F40" s="56"/>
      <c r="G40" s="4"/>
    </row>
    <row r="41" spans="1:7" ht="15">
      <c r="A41" s="17"/>
      <c r="B41" s="32" t="s">
        <v>19</v>
      </c>
      <c r="C41" s="32"/>
      <c r="D41" s="33"/>
      <c r="E41" s="57">
        <v>0.6</v>
      </c>
      <c r="F41" s="60">
        <v>0.2</v>
      </c>
      <c r="G41" s="4"/>
    </row>
    <row r="42" spans="1:7" ht="15">
      <c r="A42" s="59" t="s">
        <v>59</v>
      </c>
      <c r="B42" s="29" t="s">
        <v>26</v>
      </c>
      <c r="C42" s="29"/>
      <c r="D42" s="29"/>
      <c r="E42" s="58"/>
      <c r="F42" s="58"/>
      <c r="G42" s="4"/>
    </row>
    <row r="43" spans="1:7" ht="15">
      <c r="A43" s="17"/>
      <c r="B43" s="32" t="s">
        <v>27</v>
      </c>
      <c r="C43" s="32"/>
      <c r="D43" s="32"/>
      <c r="E43" s="60">
        <v>0.9</v>
      </c>
      <c r="F43" s="60">
        <v>0.3</v>
      </c>
      <c r="G43" s="4"/>
    </row>
    <row r="44" spans="1:7" ht="15">
      <c r="A44" s="8">
        <v>5</v>
      </c>
      <c r="B44" s="10" t="s">
        <v>29</v>
      </c>
      <c r="C44" s="10"/>
      <c r="D44" s="10"/>
      <c r="E44" s="51"/>
      <c r="F44" s="42"/>
      <c r="G44" s="4"/>
    </row>
    <row r="45" spans="1:7" ht="15">
      <c r="A45" s="13"/>
      <c r="B45" s="15" t="s">
        <v>13</v>
      </c>
      <c r="C45" s="15"/>
      <c r="D45" s="15"/>
      <c r="E45" s="86">
        <v>1.1</v>
      </c>
      <c r="F45" s="55">
        <v>1.1</v>
      </c>
      <c r="G45" s="4"/>
    </row>
    <row r="46" spans="1:7" ht="15">
      <c r="A46" s="8">
        <v>6</v>
      </c>
      <c r="B46" s="10" t="s">
        <v>30</v>
      </c>
      <c r="C46" s="10"/>
      <c r="D46" s="10"/>
      <c r="E46" s="51"/>
      <c r="F46" s="42"/>
      <c r="G46" s="4"/>
    </row>
    <row r="47" spans="1:7" ht="15">
      <c r="A47" s="13"/>
      <c r="B47" s="15" t="s">
        <v>13</v>
      </c>
      <c r="C47" s="15"/>
      <c r="D47" s="15"/>
      <c r="E47" s="86">
        <v>3.1</v>
      </c>
      <c r="F47" s="55">
        <v>3.1</v>
      </c>
      <c r="G47" s="4"/>
    </row>
    <row r="48" spans="1:7" ht="15.75" customHeight="1">
      <c r="A48" s="66">
        <v>7</v>
      </c>
      <c r="B48" s="67" t="s">
        <v>31</v>
      </c>
      <c r="C48" s="68"/>
      <c r="D48" s="69"/>
      <c r="E48" s="70">
        <v>2.9</v>
      </c>
      <c r="F48" s="37">
        <v>2.9</v>
      </c>
      <c r="G48" s="4"/>
    </row>
    <row r="49" spans="1:7" ht="15" customHeight="1">
      <c r="A49" s="8">
        <v>8</v>
      </c>
      <c r="B49" s="10" t="s">
        <v>32</v>
      </c>
      <c r="C49" s="10"/>
      <c r="D49" s="10"/>
      <c r="E49" s="51"/>
      <c r="F49" s="71"/>
      <c r="G49" s="4"/>
    </row>
    <row r="50" spans="1:7" ht="15">
      <c r="A50" s="38"/>
      <c r="B50" s="12" t="s">
        <v>33</v>
      </c>
      <c r="C50" s="12"/>
      <c r="D50" s="12"/>
      <c r="E50" s="65"/>
      <c r="F50" s="72"/>
      <c r="G50" s="4"/>
    </row>
    <row r="51" spans="1:7" ht="16.5" customHeight="1">
      <c r="A51" s="38"/>
      <c r="B51" s="12" t="s">
        <v>34</v>
      </c>
      <c r="C51" s="12"/>
      <c r="D51" s="12"/>
      <c r="E51" s="87">
        <v>0.2</v>
      </c>
      <c r="F51" s="55">
        <v>0.2</v>
      </c>
      <c r="G51" s="4"/>
    </row>
    <row r="52" spans="1:7" ht="14.25" customHeight="1">
      <c r="A52" s="8">
        <v>9</v>
      </c>
      <c r="B52" s="10" t="s">
        <v>35</v>
      </c>
      <c r="C52" s="10"/>
      <c r="D52" s="10"/>
      <c r="E52" s="51"/>
      <c r="F52" s="42"/>
      <c r="G52" s="4"/>
    </row>
    <row r="53" spans="1:7" ht="18" customHeight="1">
      <c r="A53" s="13"/>
      <c r="B53" s="15" t="s">
        <v>36</v>
      </c>
      <c r="C53" s="15"/>
      <c r="D53" s="15"/>
      <c r="E53" s="86">
        <v>16.3</v>
      </c>
      <c r="F53" s="55">
        <v>6.3</v>
      </c>
      <c r="G53" s="4"/>
    </row>
    <row r="54" spans="1:7" ht="15">
      <c r="A54" s="13">
        <v>10</v>
      </c>
      <c r="B54" s="14" t="s">
        <v>37</v>
      </c>
      <c r="C54" s="15"/>
      <c r="D54" s="16"/>
      <c r="E54" s="55">
        <f>E55+E56+E57</f>
        <v>2.9000000000000004</v>
      </c>
      <c r="F54" s="55">
        <f>F55+F56+F57</f>
        <v>2.9000000000000004</v>
      </c>
      <c r="G54" s="4"/>
    </row>
    <row r="55" spans="1:7" ht="15">
      <c r="A55" s="76" t="s">
        <v>62</v>
      </c>
      <c r="B55" s="31" t="s">
        <v>67</v>
      </c>
      <c r="C55" s="32"/>
      <c r="D55" s="33"/>
      <c r="E55" s="48">
        <v>0.4</v>
      </c>
      <c r="F55" s="48">
        <v>0.4</v>
      </c>
      <c r="G55" s="4"/>
    </row>
    <row r="56" spans="1:7" ht="15">
      <c r="A56" s="20" t="s">
        <v>64</v>
      </c>
      <c r="B56" s="21" t="s">
        <v>39</v>
      </c>
      <c r="C56" s="19"/>
      <c r="D56" s="22"/>
      <c r="E56" s="46">
        <v>0.4</v>
      </c>
      <c r="F56" s="48">
        <v>0.4</v>
      </c>
      <c r="G56" s="4"/>
    </row>
    <row r="57" spans="1:7" ht="15">
      <c r="A57" s="23" t="s">
        <v>65</v>
      </c>
      <c r="B57" s="28" t="s">
        <v>40</v>
      </c>
      <c r="C57" s="29"/>
      <c r="D57" s="30"/>
      <c r="E57" s="48">
        <v>2.1</v>
      </c>
      <c r="F57" s="48">
        <v>2.1</v>
      </c>
      <c r="G57" s="4"/>
    </row>
    <row r="58" spans="1:7" ht="15">
      <c r="A58" s="9"/>
      <c r="B58" s="9" t="s">
        <v>41</v>
      </c>
      <c r="C58" s="10"/>
      <c r="D58" s="11"/>
      <c r="E58" s="42">
        <f>E54+E53+E51+E48+E47+E45+E39+E37+E27+E28</f>
        <v>56.4</v>
      </c>
      <c r="F58" s="42">
        <f>F54+F53+F51+F48+F47+F45+F39+F37+F27+F28</f>
        <v>25.7</v>
      </c>
      <c r="G58" s="4"/>
    </row>
    <row r="59" spans="1:7" ht="15">
      <c r="A59" s="39">
        <v>11</v>
      </c>
      <c r="B59" s="39" t="s">
        <v>42</v>
      </c>
      <c r="C59" s="12"/>
      <c r="D59" s="40"/>
      <c r="E59" s="72"/>
      <c r="F59" s="72"/>
      <c r="G59" s="4"/>
    </row>
    <row r="60" spans="1:7" ht="15">
      <c r="A60" s="14"/>
      <c r="B60" s="14" t="s">
        <v>68</v>
      </c>
      <c r="C60" s="32"/>
      <c r="D60" s="16"/>
      <c r="E60" s="36"/>
      <c r="F60" s="36"/>
      <c r="G60" s="4"/>
    </row>
    <row r="61" spans="1:7" ht="15">
      <c r="A61" s="74"/>
      <c r="B61" s="4"/>
      <c r="C61" s="29"/>
      <c r="D61" s="4"/>
      <c r="E61" s="4"/>
      <c r="F61" s="4"/>
      <c r="G61" s="4"/>
    </row>
    <row r="62" spans="1:7" ht="15">
      <c r="A62" s="19" t="s">
        <v>491</v>
      </c>
      <c r="B62" s="19"/>
      <c r="C62" s="19"/>
      <c r="D62" s="19"/>
      <c r="E62" s="75"/>
      <c r="F62" s="75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 t="s">
        <v>539</v>
      </c>
      <c r="C65" s="4"/>
      <c r="E65" s="4"/>
      <c r="F65" s="4"/>
      <c r="G65" s="4"/>
    </row>
    <row r="66" spans="1:7" ht="15">
      <c r="A66" s="4" t="s">
        <v>543</v>
      </c>
      <c r="B66" s="4"/>
      <c r="C66" s="4"/>
      <c r="F66" s="4"/>
      <c r="G66" s="4"/>
    </row>
    <row r="67" spans="1:7" ht="15">
      <c r="A67" s="4" t="s">
        <v>540</v>
      </c>
      <c r="F67" s="4"/>
      <c r="G67" s="4"/>
    </row>
    <row r="68" spans="1:7" ht="15">
      <c r="A68" s="4" t="s">
        <v>541</v>
      </c>
      <c r="G68" s="4"/>
    </row>
    <row r="69" spans="1:7" ht="15">
      <c r="A69" s="4" t="s">
        <v>542</v>
      </c>
      <c r="G69" s="4"/>
    </row>
    <row r="70" spans="1:7" ht="15">
      <c r="A70" s="4" t="s">
        <v>544</v>
      </c>
      <c r="G70" s="4"/>
    </row>
    <row r="71" ht="15">
      <c r="G71" s="4"/>
    </row>
    <row r="72" ht="15">
      <c r="G72" s="4"/>
    </row>
    <row r="73" ht="15">
      <c r="G73" s="4"/>
    </row>
    <row r="74" spans="4:7" ht="15">
      <c r="D74" t="s">
        <v>76</v>
      </c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17">
      <selection activeCell="D42" sqref="D42"/>
    </sheetView>
  </sheetViews>
  <sheetFormatPr defaultColWidth="9.140625" defaultRowHeight="15"/>
  <cols>
    <col min="4" max="4" width="49.00390625" style="0" customWidth="1"/>
    <col min="5" max="5" width="22.140625" style="0" customWidth="1"/>
    <col min="6" max="6" width="18.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493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653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385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498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499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500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494</v>
      </c>
      <c r="B19" s="7"/>
      <c r="C19" s="7"/>
      <c r="D19" s="7"/>
      <c r="E19" s="7"/>
      <c r="F19" s="4"/>
      <c r="G19" s="4"/>
    </row>
    <row r="20" spans="1:7" ht="15">
      <c r="A20" s="34" t="s">
        <v>495</v>
      </c>
      <c r="B20" s="12"/>
      <c r="C20" s="12"/>
      <c r="D20" s="18"/>
      <c r="E20" s="19"/>
      <c r="F20" s="4"/>
      <c r="G20" s="4"/>
    </row>
    <row r="21" spans="1:7" ht="15">
      <c r="A21" s="34" t="s">
        <v>496</v>
      </c>
      <c r="B21" s="12"/>
      <c r="C21" s="12"/>
      <c r="D21" s="18"/>
      <c r="E21" s="19"/>
      <c r="F21" s="4"/>
      <c r="G21" s="4"/>
    </row>
    <row r="22" spans="1:7" ht="15">
      <c r="A22" s="12" t="s">
        <v>269</v>
      </c>
      <c r="B22" s="19"/>
      <c r="C22" s="19"/>
      <c r="D22" s="18"/>
      <c r="E22" s="19"/>
      <c r="F22" s="4"/>
      <c r="G22" s="4"/>
    </row>
    <row r="23" spans="1:6" ht="15">
      <c r="A23" s="12" t="s">
        <v>497</v>
      </c>
      <c r="B23" s="12"/>
      <c r="C23" s="12"/>
      <c r="D23" s="12"/>
      <c r="E23" s="35" t="s">
        <v>47</v>
      </c>
      <c r="F23" s="4"/>
    </row>
    <row r="24" spans="1:6" ht="15">
      <c r="A24" s="77"/>
      <c r="B24" s="78"/>
      <c r="C24" s="79" t="s">
        <v>48</v>
      </c>
      <c r="D24" s="79"/>
      <c r="E24" s="77" t="s">
        <v>49</v>
      </c>
      <c r="F24" s="4"/>
    </row>
    <row r="25" spans="1:6" ht="15">
      <c r="A25" s="80"/>
      <c r="B25" s="81"/>
      <c r="C25" s="82"/>
      <c r="D25" s="82"/>
      <c r="E25" s="80" t="s">
        <v>50</v>
      </c>
      <c r="F25" s="4"/>
    </row>
    <row r="26" spans="1:6" ht="15">
      <c r="A26" s="13">
        <v>1</v>
      </c>
      <c r="B26" s="14" t="s">
        <v>8</v>
      </c>
      <c r="C26" s="15"/>
      <c r="D26" s="16"/>
      <c r="E26" s="37">
        <v>3.6</v>
      </c>
      <c r="F26" s="4"/>
    </row>
    <row r="27" spans="1:6" ht="15">
      <c r="A27" s="38">
        <v>2</v>
      </c>
      <c r="B27" s="39" t="s">
        <v>9</v>
      </c>
      <c r="C27" s="12"/>
      <c r="D27" s="40"/>
      <c r="E27" s="42">
        <f>E29+E31+E32+E34</f>
        <v>12.000000000000002</v>
      </c>
      <c r="F27" s="4"/>
    </row>
    <row r="28" spans="1:6" ht="15">
      <c r="A28" s="27" t="s">
        <v>51</v>
      </c>
      <c r="B28" s="29" t="s">
        <v>10</v>
      </c>
      <c r="C28" s="29"/>
      <c r="D28" s="29"/>
      <c r="E28" s="44"/>
      <c r="F28" s="4"/>
    </row>
    <row r="29" spans="1:6" ht="15">
      <c r="A29" s="17"/>
      <c r="B29" s="32" t="s">
        <v>11</v>
      </c>
      <c r="C29" s="32"/>
      <c r="D29" s="32"/>
      <c r="E29" s="46">
        <v>1.4</v>
      </c>
      <c r="F29" s="4"/>
    </row>
    <row r="30" spans="1:6" ht="15">
      <c r="A30" s="20" t="s">
        <v>52</v>
      </c>
      <c r="B30" s="19" t="s">
        <v>12</v>
      </c>
      <c r="C30" s="19"/>
      <c r="D30" s="19"/>
      <c r="E30" s="44"/>
      <c r="F30" s="4"/>
    </row>
    <row r="31" spans="1:6" ht="15">
      <c r="A31" s="20"/>
      <c r="B31" s="19" t="s">
        <v>13</v>
      </c>
      <c r="C31" s="19"/>
      <c r="D31" s="19"/>
      <c r="E31" s="46">
        <v>10.3</v>
      </c>
      <c r="F31" s="4"/>
    </row>
    <row r="32" spans="1:6" ht="15">
      <c r="A32" s="23" t="s">
        <v>53</v>
      </c>
      <c r="B32" s="25" t="s">
        <v>299</v>
      </c>
      <c r="C32" s="25"/>
      <c r="D32" s="25"/>
      <c r="E32" s="48">
        <v>0.3</v>
      </c>
      <c r="F32" s="4"/>
    </row>
    <row r="33" spans="1:6" ht="15">
      <c r="A33" s="27" t="s">
        <v>55</v>
      </c>
      <c r="B33" s="29" t="s">
        <v>14</v>
      </c>
      <c r="C33" s="29"/>
      <c r="D33" s="29"/>
      <c r="E33" s="44"/>
      <c r="F33" s="4"/>
    </row>
    <row r="34" spans="1:6" ht="15">
      <c r="A34" s="20"/>
      <c r="B34" s="19" t="s">
        <v>270</v>
      </c>
      <c r="C34" s="19"/>
      <c r="D34" s="19"/>
      <c r="E34" s="46">
        <v>0</v>
      </c>
      <c r="F34" s="4"/>
    </row>
    <row r="35" spans="1:6" ht="15">
      <c r="A35" s="50">
        <v>3</v>
      </c>
      <c r="B35" s="9" t="s">
        <v>15</v>
      </c>
      <c r="C35" s="10"/>
      <c r="D35" s="11"/>
      <c r="E35" s="44"/>
      <c r="F35" s="4"/>
    </row>
    <row r="36" spans="1:6" ht="15">
      <c r="A36" s="52"/>
      <c r="B36" s="39" t="s">
        <v>13</v>
      </c>
      <c r="C36" s="12"/>
      <c r="D36" s="40"/>
      <c r="E36" s="41">
        <v>6.8</v>
      </c>
      <c r="F36" s="4"/>
    </row>
    <row r="37" spans="1:6" ht="15">
      <c r="A37" s="50">
        <v>4</v>
      </c>
      <c r="B37" s="10" t="s">
        <v>16</v>
      </c>
      <c r="C37" s="10"/>
      <c r="D37" s="10"/>
      <c r="E37" s="42"/>
      <c r="F37" s="4"/>
    </row>
    <row r="38" spans="1:6" ht="15">
      <c r="A38" s="52"/>
      <c r="B38" s="12" t="s">
        <v>17</v>
      </c>
      <c r="C38" s="12"/>
      <c r="D38" s="12"/>
      <c r="E38" s="55">
        <f>E40+E41</f>
        <v>3.5999999999999996</v>
      </c>
      <c r="F38" s="4"/>
    </row>
    <row r="39" spans="1:6" ht="15">
      <c r="A39" s="27" t="s">
        <v>56</v>
      </c>
      <c r="B39" s="29" t="s">
        <v>313</v>
      </c>
      <c r="C39" s="29"/>
      <c r="D39" s="30"/>
      <c r="E39" s="56"/>
      <c r="F39" s="4"/>
    </row>
    <row r="40" spans="1:6" ht="15">
      <c r="A40" s="17"/>
      <c r="B40" s="32" t="s">
        <v>19</v>
      </c>
      <c r="C40" s="32"/>
      <c r="D40" s="33"/>
      <c r="E40" s="60">
        <v>0.8</v>
      </c>
      <c r="F40" s="4"/>
    </row>
    <row r="41" spans="1:6" ht="15">
      <c r="A41" s="24" t="s">
        <v>60</v>
      </c>
      <c r="B41" s="21" t="s">
        <v>127</v>
      </c>
      <c r="C41" s="32"/>
      <c r="D41" s="33"/>
      <c r="E41" s="73">
        <v>2.8</v>
      </c>
      <c r="F41" s="4"/>
    </row>
    <row r="42" spans="1:6" ht="15">
      <c r="A42" s="8">
        <v>5</v>
      </c>
      <c r="B42" s="10" t="s">
        <v>29</v>
      </c>
      <c r="C42" s="10"/>
      <c r="D42" s="10"/>
      <c r="E42" s="42"/>
      <c r="F42" s="4"/>
    </row>
    <row r="43" spans="1:6" ht="15">
      <c r="A43" s="13"/>
      <c r="B43" s="15" t="s">
        <v>13</v>
      </c>
      <c r="C43" s="15"/>
      <c r="D43" s="15"/>
      <c r="E43" s="55">
        <v>1.4</v>
      </c>
      <c r="F43" s="4"/>
    </row>
    <row r="44" spans="1:6" ht="15">
      <c r="A44" s="8">
        <v>6</v>
      </c>
      <c r="B44" s="10" t="s">
        <v>30</v>
      </c>
      <c r="C44" s="10"/>
      <c r="D44" s="10"/>
      <c r="E44" s="42"/>
      <c r="F44" s="4"/>
    </row>
    <row r="45" spans="1:6" ht="15">
      <c r="A45" s="13"/>
      <c r="B45" s="15" t="s">
        <v>13</v>
      </c>
      <c r="C45" s="15"/>
      <c r="D45" s="15"/>
      <c r="E45" s="55">
        <v>4.1</v>
      </c>
      <c r="F45" s="4"/>
    </row>
    <row r="46" spans="1:6" ht="15">
      <c r="A46" s="66">
        <v>7</v>
      </c>
      <c r="B46" s="67" t="s">
        <v>31</v>
      </c>
      <c r="C46" s="68"/>
      <c r="D46" s="69"/>
      <c r="E46" s="37">
        <v>2.9</v>
      </c>
      <c r="F46" s="4"/>
    </row>
    <row r="47" spans="1:6" ht="15">
      <c r="A47" s="8">
        <v>8</v>
      </c>
      <c r="B47" s="10" t="s">
        <v>32</v>
      </c>
      <c r="C47" s="10"/>
      <c r="D47" s="11"/>
      <c r="E47" s="71"/>
      <c r="F47" s="4"/>
    </row>
    <row r="48" spans="1:6" ht="15.75" customHeight="1">
      <c r="A48" s="38"/>
      <c r="B48" s="12" t="s">
        <v>33</v>
      </c>
      <c r="C48" s="12"/>
      <c r="D48" s="40"/>
      <c r="E48" s="72"/>
      <c r="F48" s="4"/>
    </row>
    <row r="49" spans="1:6" ht="15" customHeight="1">
      <c r="A49" s="13"/>
      <c r="B49" s="15" t="s">
        <v>34</v>
      </c>
      <c r="C49" s="15"/>
      <c r="D49" s="16"/>
      <c r="E49" s="55">
        <v>0.2</v>
      </c>
      <c r="F49" s="4"/>
    </row>
    <row r="50" spans="1:6" ht="15">
      <c r="A50" s="8">
        <v>9</v>
      </c>
      <c r="B50" s="10" t="s">
        <v>35</v>
      </c>
      <c r="C50" s="10"/>
      <c r="D50" s="10"/>
      <c r="E50" s="42"/>
      <c r="F50" s="4"/>
    </row>
    <row r="51" spans="1:6" ht="16.5" customHeight="1">
      <c r="A51" s="13"/>
      <c r="B51" s="15" t="s">
        <v>36</v>
      </c>
      <c r="C51" s="15"/>
      <c r="D51" s="15"/>
      <c r="E51" s="55">
        <v>8.9</v>
      </c>
      <c r="F51" s="4"/>
    </row>
    <row r="52" spans="1:6" ht="14.25" customHeight="1">
      <c r="A52" s="13">
        <v>10</v>
      </c>
      <c r="B52" s="14" t="s">
        <v>37</v>
      </c>
      <c r="C52" s="15"/>
      <c r="D52" s="16"/>
      <c r="E52" s="55">
        <f>E53+E54+E55</f>
        <v>3.9</v>
      </c>
      <c r="F52" s="4"/>
    </row>
    <row r="53" spans="1:6" ht="18" customHeight="1">
      <c r="A53" s="76" t="s">
        <v>62</v>
      </c>
      <c r="B53" s="31" t="s">
        <v>67</v>
      </c>
      <c r="C53" s="32"/>
      <c r="D53" s="33"/>
      <c r="E53" s="48">
        <v>0.3</v>
      </c>
      <c r="F53" s="4"/>
    </row>
    <row r="54" spans="1:6" ht="15">
      <c r="A54" s="20" t="s">
        <v>64</v>
      </c>
      <c r="B54" s="21" t="s">
        <v>39</v>
      </c>
      <c r="C54" s="19"/>
      <c r="D54" s="22"/>
      <c r="E54" s="48">
        <v>0.3</v>
      </c>
      <c r="F54" s="4"/>
    </row>
    <row r="55" spans="1:6" ht="15">
      <c r="A55" s="23" t="s">
        <v>65</v>
      </c>
      <c r="B55" s="28" t="s">
        <v>40</v>
      </c>
      <c r="C55" s="29"/>
      <c r="D55" s="30"/>
      <c r="E55" s="48">
        <v>3.3</v>
      </c>
      <c r="F55" s="4"/>
    </row>
    <row r="56" spans="1:6" ht="15">
      <c r="A56" s="9"/>
      <c r="B56" s="9" t="s">
        <v>41</v>
      </c>
      <c r="C56" s="10"/>
      <c r="D56" s="11"/>
      <c r="E56" s="42">
        <f>E52+E51+E49+E46+E45+E43+E38+E36+E26+E27</f>
        <v>47.4</v>
      </c>
      <c r="F56" s="4"/>
    </row>
    <row r="57" spans="1:6" ht="15">
      <c r="A57" s="39">
        <v>11</v>
      </c>
      <c r="B57" s="39" t="s">
        <v>42</v>
      </c>
      <c r="C57" s="12"/>
      <c r="D57" s="40"/>
      <c r="E57" s="72"/>
      <c r="F57" s="4"/>
    </row>
    <row r="58" spans="1:6" ht="15">
      <c r="A58" s="14"/>
      <c r="B58" s="14" t="s">
        <v>68</v>
      </c>
      <c r="C58" s="32"/>
      <c r="D58" s="16"/>
      <c r="E58" s="36"/>
      <c r="F58" s="4"/>
    </row>
    <row r="59" spans="1:7" ht="15">
      <c r="A59" s="74"/>
      <c r="B59" s="4"/>
      <c r="C59" s="29"/>
      <c r="D59" s="4"/>
      <c r="E59" s="4"/>
      <c r="F59" s="4"/>
      <c r="G59" s="4"/>
    </row>
    <row r="60" spans="1:7" ht="15">
      <c r="A60" s="19" t="s">
        <v>501</v>
      </c>
      <c r="B60" s="19"/>
      <c r="C60" s="19"/>
      <c r="D60" s="19"/>
      <c r="E60" s="75"/>
      <c r="F60" s="75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 t="s">
        <v>539</v>
      </c>
      <c r="C63" s="4"/>
      <c r="E63" s="4"/>
      <c r="F63" s="4"/>
      <c r="G63" s="4"/>
    </row>
    <row r="64" spans="1:7" ht="15">
      <c r="A64" s="4" t="s">
        <v>543</v>
      </c>
      <c r="B64" s="4"/>
      <c r="C64" s="4"/>
      <c r="F64" s="4"/>
      <c r="G64" s="4"/>
    </row>
    <row r="65" spans="1:7" ht="15">
      <c r="A65" s="4" t="s">
        <v>540</v>
      </c>
      <c r="F65" s="4"/>
      <c r="G65" s="4"/>
    </row>
    <row r="66" spans="1:7" ht="15">
      <c r="A66" s="4" t="s">
        <v>541</v>
      </c>
      <c r="G66" s="4"/>
    </row>
    <row r="67" spans="1:7" ht="15">
      <c r="A67" s="4" t="s">
        <v>542</v>
      </c>
      <c r="G67" s="4"/>
    </row>
    <row r="68" spans="1:7" ht="15">
      <c r="A68" s="4" t="s">
        <v>544</v>
      </c>
      <c r="G68" s="4"/>
    </row>
    <row r="69" ht="15">
      <c r="G69" s="4"/>
    </row>
    <row r="70" ht="15">
      <c r="G70" s="4"/>
    </row>
    <row r="71" ht="15">
      <c r="G71" s="4"/>
    </row>
    <row r="72" spans="4:7" ht="15">
      <c r="D72" t="s">
        <v>76</v>
      </c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3"/>
  <sheetViews>
    <sheetView view="pageLayout" workbookViewId="0" topLeftCell="A1">
      <selection activeCell="D1" sqref="D1"/>
    </sheetView>
  </sheetViews>
  <sheetFormatPr defaultColWidth="9.140625" defaultRowHeight="15"/>
  <cols>
    <col min="4" max="4" width="49.57421875" style="0" customWidth="1"/>
    <col min="5" max="5" width="21.8515625" style="0" customWidth="1"/>
    <col min="6" max="6" width="25.71093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6" ht="15.75">
      <c r="A2" s="6"/>
      <c r="B2" s="6"/>
      <c r="C2" s="6"/>
      <c r="D2" s="6"/>
      <c r="E2" s="6"/>
      <c r="F2" s="6"/>
    </row>
    <row r="3" spans="1:6" ht="15.75">
      <c r="A3" s="7" t="s">
        <v>69</v>
      </c>
      <c r="B3" s="7"/>
      <c r="C3" s="7"/>
      <c r="D3" s="7"/>
      <c r="E3" s="7"/>
      <c r="F3" s="7"/>
    </row>
    <row r="4" spans="1:6" ht="15.75">
      <c r="A4" s="7" t="s">
        <v>502</v>
      </c>
      <c r="B4" s="7"/>
      <c r="C4" s="7"/>
      <c r="D4" s="7"/>
      <c r="E4" s="7"/>
      <c r="F4" s="7"/>
    </row>
    <row r="5" spans="1:6" ht="15.75">
      <c r="A5" s="7" t="s">
        <v>77</v>
      </c>
      <c r="B5" s="7"/>
      <c r="C5" s="7"/>
      <c r="D5" s="7"/>
      <c r="E5" s="7"/>
      <c r="F5" s="7"/>
    </row>
    <row r="6" spans="1:6" ht="15.75">
      <c r="A6" s="7" t="s">
        <v>82</v>
      </c>
      <c r="B6" s="7"/>
      <c r="C6" s="7"/>
      <c r="D6" s="7"/>
      <c r="E6" s="7"/>
      <c r="F6" s="7"/>
    </row>
    <row r="7" spans="1:6" ht="15">
      <c r="A7" s="8" t="s">
        <v>45</v>
      </c>
      <c r="B7" s="9" t="s">
        <v>1</v>
      </c>
      <c r="C7" s="10"/>
      <c r="D7" s="11"/>
      <c r="E7" s="12"/>
      <c r="F7" s="12"/>
    </row>
    <row r="8" spans="1:6" ht="15">
      <c r="A8" s="13" t="s">
        <v>46</v>
      </c>
      <c r="B8" s="14"/>
      <c r="C8" s="15"/>
      <c r="D8" s="16"/>
      <c r="E8" s="12"/>
      <c r="F8" s="12"/>
    </row>
    <row r="9" spans="1:6" ht="15">
      <c r="A9" s="17"/>
      <c r="B9" s="14" t="s">
        <v>4</v>
      </c>
      <c r="C9" s="15"/>
      <c r="D9" s="16"/>
      <c r="E9" s="18"/>
      <c r="F9" s="19"/>
    </row>
    <row r="10" spans="1:6" ht="15">
      <c r="A10" s="20">
        <v>1</v>
      </c>
      <c r="B10" s="21" t="s">
        <v>504</v>
      </c>
      <c r="C10" s="19"/>
      <c r="D10" s="22"/>
      <c r="E10" s="18"/>
      <c r="F10" s="19"/>
    </row>
    <row r="11" spans="1:6" ht="15">
      <c r="A11" s="23">
        <v>2</v>
      </c>
      <c r="B11" s="24" t="s">
        <v>503</v>
      </c>
      <c r="C11" s="25"/>
      <c r="D11" s="26"/>
      <c r="E11" s="18"/>
      <c r="F11" s="19"/>
    </row>
    <row r="12" spans="1:6" ht="15">
      <c r="A12" s="20">
        <v>3</v>
      </c>
      <c r="B12" s="21" t="s">
        <v>505</v>
      </c>
      <c r="C12" s="19"/>
      <c r="D12" s="22"/>
      <c r="E12" s="18"/>
      <c r="F12" s="19"/>
    </row>
    <row r="13" spans="1:6" ht="15">
      <c r="A13" s="27">
        <v>4</v>
      </c>
      <c r="B13" s="28" t="s">
        <v>6</v>
      </c>
      <c r="C13" s="29"/>
      <c r="D13" s="30"/>
      <c r="E13" s="18"/>
      <c r="F13" s="19"/>
    </row>
    <row r="14" spans="1:6" ht="15">
      <c r="A14" s="20"/>
      <c r="B14" s="21" t="s">
        <v>7</v>
      </c>
      <c r="C14" s="19"/>
      <c r="D14" s="22"/>
      <c r="E14" s="18"/>
      <c r="F14" s="19"/>
    </row>
    <row r="15" spans="1:6" ht="15">
      <c r="A15" s="17"/>
      <c r="B15" s="31" t="s">
        <v>506</v>
      </c>
      <c r="C15" s="32"/>
      <c r="D15" s="33"/>
      <c r="E15" s="18"/>
      <c r="F15" s="19"/>
    </row>
    <row r="16" spans="1:6" ht="15">
      <c r="A16" s="17">
        <v>5</v>
      </c>
      <c r="B16" s="31" t="s">
        <v>507</v>
      </c>
      <c r="C16" s="32"/>
      <c r="D16" s="33"/>
      <c r="E16" s="18"/>
      <c r="F16" s="19"/>
    </row>
    <row r="17" spans="1:6" ht="15">
      <c r="A17" s="20">
        <v>6</v>
      </c>
      <c r="B17" s="21" t="s">
        <v>95</v>
      </c>
      <c r="C17" s="19"/>
      <c r="D17" s="22"/>
      <c r="E17" s="18"/>
      <c r="F17" s="19"/>
    </row>
    <row r="18" spans="1:6" ht="15">
      <c r="A18" s="23">
        <v>8</v>
      </c>
      <c r="B18" s="24" t="s">
        <v>111</v>
      </c>
      <c r="C18" s="25"/>
      <c r="D18" s="26"/>
      <c r="E18" s="18"/>
      <c r="F18" s="19"/>
    </row>
    <row r="19" spans="1:6" ht="15.75">
      <c r="A19" s="7" t="s">
        <v>508</v>
      </c>
      <c r="B19" s="7"/>
      <c r="C19" s="7"/>
      <c r="D19" s="7"/>
      <c r="E19" s="7"/>
      <c r="F19" s="4"/>
    </row>
    <row r="20" spans="1:6" ht="15">
      <c r="A20" s="34" t="s">
        <v>510</v>
      </c>
      <c r="B20" s="12"/>
      <c r="C20" s="12"/>
      <c r="D20" s="18"/>
      <c r="E20" s="19"/>
      <c r="F20" s="4"/>
    </row>
    <row r="21" spans="1:6" ht="15">
      <c r="A21" s="34" t="s">
        <v>511</v>
      </c>
      <c r="B21" s="12"/>
      <c r="C21" s="12"/>
      <c r="D21" s="18"/>
      <c r="E21" s="19"/>
      <c r="F21" s="4"/>
    </row>
    <row r="22" spans="1:6" ht="15">
      <c r="A22" s="34" t="s">
        <v>512</v>
      </c>
      <c r="B22" s="12"/>
      <c r="C22" s="12"/>
      <c r="D22" s="18"/>
      <c r="E22" s="19"/>
      <c r="F22" s="4"/>
    </row>
    <row r="23" spans="1:6" ht="15">
      <c r="A23" s="12" t="s">
        <v>269</v>
      </c>
      <c r="B23" s="19"/>
      <c r="C23" s="19"/>
      <c r="D23" s="18"/>
      <c r="E23" s="19"/>
      <c r="F23" s="4"/>
    </row>
    <row r="24" spans="1:5" ht="15">
      <c r="A24" s="12" t="s">
        <v>509</v>
      </c>
      <c r="B24" s="12"/>
      <c r="C24" s="12"/>
      <c r="D24" s="12"/>
      <c r="E24" s="35" t="s">
        <v>47</v>
      </c>
    </row>
    <row r="25" spans="1:5" ht="15">
      <c r="A25" s="77"/>
      <c r="B25" s="78"/>
      <c r="C25" s="79" t="s">
        <v>48</v>
      </c>
      <c r="D25" s="79"/>
      <c r="E25" s="77" t="s">
        <v>49</v>
      </c>
    </row>
    <row r="26" spans="1:5" ht="15">
      <c r="A26" s="80"/>
      <c r="B26" s="81"/>
      <c r="C26" s="82"/>
      <c r="D26" s="82"/>
      <c r="E26" s="80" t="s">
        <v>50</v>
      </c>
    </row>
    <row r="27" spans="1:5" ht="15">
      <c r="A27" s="13">
        <v>1</v>
      </c>
      <c r="B27" s="14" t="s">
        <v>8</v>
      </c>
      <c r="C27" s="15"/>
      <c r="D27" s="16"/>
      <c r="E27" s="37">
        <v>30.7</v>
      </c>
    </row>
    <row r="28" spans="1:5" ht="15">
      <c r="A28" s="38">
        <v>2</v>
      </c>
      <c r="B28" s="39" t="s">
        <v>9</v>
      </c>
      <c r="C28" s="12"/>
      <c r="D28" s="40"/>
      <c r="E28" s="42">
        <f>E30+E32+E33+E35</f>
        <v>170.3</v>
      </c>
    </row>
    <row r="29" spans="1:5" ht="15">
      <c r="A29" s="27" t="s">
        <v>51</v>
      </c>
      <c r="B29" s="29" t="s">
        <v>10</v>
      </c>
      <c r="C29" s="29"/>
      <c r="D29" s="29"/>
      <c r="E29" s="44"/>
    </row>
    <row r="30" spans="1:5" ht="15">
      <c r="A30" s="17"/>
      <c r="B30" s="32" t="s">
        <v>11</v>
      </c>
      <c r="C30" s="32"/>
      <c r="D30" s="32"/>
      <c r="E30" s="46">
        <v>29.3</v>
      </c>
    </row>
    <row r="31" spans="1:5" ht="15">
      <c r="A31" s="20" t="s">
        <v>52</v>
      </c>
      <c r="B31" s="19" t="s">
        <v>12</v>
      </c>
      <c r="C31" s="19"/>
      <c r="D31" s="19"/>
      <c r="E31" s="44"/>
    </row>
    <row r="32" spans="1:5" ht="15">
      <c r="A32" s="20"/>
      <c r="B32" s="19" t="s">
        <v>13</v>
      </c>
      <c r="C32" s="19"/>
      <c r="D32" s="19"/>
      <c r="E32" s="46">
        <v>100.5</v>
      </c>
    </row>
    <row r="33" spans="1:5" ht="15">
      <c r="A33" s="23" t="s">
        <v>53</v>
      </c>
      <c r="B33" s="25" t="s">
        <v>179</v>
      </c>
      <c r="C33" s="25"/>
      <c r="D33" s="25"/>
      <c r="E33" s="48">
        <v>5.8</v>
      </c>
    </row>
    <row r="34" spans="1:5" ht="15">
      <c r="A34" s="27" t="s">
        <v>55</v>
      </c>
      <c r="B34" s="29" t="s">
        <v>14</v>
      </c>
      <c r="C34" s="29"/>
      <c r="D34" s="29"/>
      <c r="E34" s="44"/>
    </row>
    <row r="35" spans="1:5" ht="15">
      <c r="A35" s="20"/>
      <c r="B35" s="19" t="s">
        <v>270</v>
      </c>
      <c r="C35" s="19"/>
      <c r="D35" s="19"/>
      <c r="E35" s="46">
        <v>34.7</v>
      </c>
    </row>
    <row r="36" spans="1:5" ht="15">
      <c r="A36" s="50">
        <v>3</v>
      </c>
      <c r="B36" s="9" t="s">
        <v>15</v>
      </c>
      <c r="C36" s="10"/>
      <c r="D36" s="11"/>
      <c r="E36" s="44"/>
    </row>
    <row r="37" spans="1:5" ht="15">
      <c r="A37" s="52"/>
      <c r="B37" s="39" t="s">
        <v>13</v>
      </c>
      <c r="C37" s="12"/>
      <c r="D37" s="40"/>
      <c r="E37" s="41">
        <v>68.1</v>
      </c>
    </row>
    <row r="38" spans="1:5" ht="15">
      <c r="A38" s="50">
        <v>4</v>
      </c>
      <c r="B38" s="10" t="s">
        <v>16</v>
      </c>
      <c r="C38" s="10"/>
      <c r="D38" s="10"/>
      <c r="E38" s="42"/>
    </row>
    <row r="39" spans="1:5" ht="15">
      <c r="A39" s="52"/>
      <c r="B39" s="12" t="s">
        <v>17</v>
      </c>
      <c r="C39" s="12"/>
      <c r="D39" s="12"/>
      <c r="E39" s="55">
        <f>E41+E44+E45</f>
        <v>18.2</v>
      </c>
    </row>
    <row r="40" spans="1:5" ht="15">
      <c r="A40" s="27" t="s">
        <v>56</v>
      </c>
      <c r="B40" s="29" t="s">
        <v>18</v>
      </c>
      <c r="C40" s="29"/>
      <c r="D40" s="30"/>
      <c r="E40" s="56"/>
    </row>
    <row r="41" spans="1:5" ht="15">
      <c r="A41" s="20"/>
      <c r="B41" s="19" t="s">
        <v>19</v>
      </c>
      <c r="C41" s="19"/>
      <c r="D41" s="22"/>
      <c r="E41" s="58">
        <v>4.8</v>
      </c>
    </row>
    <row r="42" spans="1:5" ht="15.75">
      <c r="A42" s="23" t="s">
        <v>57</v>
      </c>
      <c r="B42" s="167" t="s">
        <v>514</v>
      </c>
      <c r="C42" s="168"/>
      <c r="D42" s="169"/>
      <c r="E42" s="73">
        <v>1.2</v>
      </c>
    </row>
    <row r="43" spans="1:5" ht="15">
      <c r="A43" s="95" t="s">
        <v>59</v>
      </c>
      <c r="B43" s="29" t="s">
        <v>26</v>
      </c>
      <c r="C43" s="29"/>
      <c r="D43" s="29"/>
      <c r="E43" s="58"/>
    </row>
    <row r="44" spans="1:5" ht="15">
      <c r="A44" s="17"/>
      <c r="B44" s="32" t="s">
        <v>27</v>
      </c>
      <c r="C44" s="32"/>
      <c r="D44" s="32"/>
      <c r="E44" s="60">
        <v>8.2</v>
      </c>
    </row>
    <row r="45" spans="1:5" ht="15">
      <c r="A45" s="28" t="s">
        <v>60</v>
      </c>
      <c r="B45" s="21" t="s">
        <v>127</v>
      </c>
      <c r="C45" s="29"/>
      <c r="D45" s="30"/>
      <c r="E45" s="56">
        <v>5.2</v>
      </c>
    </row>
    <row r="46" spans="1:5" ht="15">
      <c r="A46" s="24"/>
      <c r="B46" s="24" t="s">
        <v>513</v>
      </c>
      <c r="C46" s="25"/>
      <c r="D46" s="26"/>
      <c r="E46" s="73">
        <v>13.1</v>
      </c>
    </row>
    <row r="47" spans="1:5" ht="15">
      <c r="A47" s="8">
        <v>5</v>
      </c>
      <c r="B47" s="10" t="s">
        <v>29</v>
      </c>
      <c r="C47" s="10"/>
      <c r="D47" s="10"/>
      <c r="E47" s="42"/>
    </row>
    <row r="48" spans="1:5" ht="15">
      <c r="A48" s="38"/>
      <c r="B48" s="12" t="s">
        <v>13</v>
      </c>
      <c r="C48" s="12"/>
      <c r="D48" s="12"/>
      <c r="E48" s="41">
        <v>11.4</v>
      </c>
    </row>
    <row r="49" spans="1:5" ht="15">
      <c r="A49" s="66">
        <v>6</v>
      </c>
      <c r="B49" s="68" t="s">
        <v>523</v>
      </c>
      <c r="C49" s="68"/>
      <c r="D49" s="68"/>
      <c r="E49" s="37">
        <v>278.6</v>
      </c>
    </row>
    <row r="50" spans="1:5" ht="15">
      <c r="A50" s="8">
        <v>7</v>
      </c>
      <c r="B50" s="10" t="s">
        <v>30</v>
      </c>
      <c r="C50" s="10"/>
      <c r="D50" s="10"/>
      <c r="E50" s="42"/>
    </row>
    <row r="51" spans="1:5" ht="15">
      <c r="A51" s="13"/>
      <c r="B51" s="15" t="s">
        <v>13</v>
      </c>
      <c r="C51" s="15"/>
      <c r="D51" s="15"/>
      <c r="E51" s="55">
        <v>40.8</v>
      </c>
    </row>
    <row r="52" spans="1:5" ht="15">
      <c r="A52" s="66">
        <v>8</v>
      </c>
      <c r="B52" s="67" t="s">
        <v>31</v>
      </c>
      <c r="C52" s="68"/>
      <c r="D52" s="69"/>
      <c r="E52" s="37">
        <v>20.4</v>
      </c>
    </row>
    <row r="53" spans="1:5" ht="15">
      <c r="A53" s="8">
        <v>9</v>
      </c>
      <c r="B53" s="10" t="s">
        <v>32</v>
      </c>
      <c r="C53" s="10"/>
      <c r="D53" s="10"/>
      <c r="E53" s="71"/>
    </row>
    <row r="54" spans="1:5" ht="15">
      <c r="A54" s="38"/>
      <c r="B54" s="12" t="s">
        <v>33</v>
      </c>
      <c r="C54" s="12"/>
      <c r="D54" s="12"/>
      <c r="E54" s="72"/>
    </row>
    <row r="55" spans="1:5" ht="15">
      <c r="A55" s="38"/>
      <c r="B55" s="12" t="s">
        <v>34</v>
      </c>
      <c r="C55" s="12"/>
      <c r="D55" s="12"/>
      <c r="E55" s="55">
        <v>2.8</v>
      </c>
    </row>
    <row r="56" spans="1:5" ht="15">
      <c r="A56" s="8">
        <v>10</v>
      </c>
      <c r="B56" s="10" t="s">
        <v>35</v>
      </c>
      <c r="C56" s="10"/>
      <c r="D56" s="10"/>
      <c r="E56" s="42"/>
    </row>
    <row r="57" spans="1:5" ht="15">
      <c r="A57" s="13"/>
      <c r="B57" s="15" t="s">
        <v>36</v>
      </c>
      <c r="C57" s="15"/>
      <c r="D57" s="15"/>
      <c r="E57" s="55">
        <v>134.3</v>
      </c>
    </row>
    <row r="58" spans="1:5" ht="15">
      <c r="A58" s="13">
        <v>11</v>
      </c>
      <c r="B58" s="14" t="s">
        <v>37</v>
      </c>
      <c r="C58" s="15"/>
      <c r="D58" s="16"/>
      <c r="E58" s="55">
        <f>E59+E60+E61</f>
        <v>74.5</v>
      </c>
    </row>
    <row r="59" spans="1:5" ht="15">
      <c r="A59" s="76" t="s">
        <v>520</v>
      </c>
      <c r="B59" s="31" t="s">
        <v>67</v>
      </c>
      <c r="C59" s="32"/>
      <c r="D59" s="33"/>
      <c r="E59" s="48">
        <v>2.3</v>
      </c>
    </row>
    <row r="60" spans="1:5" ht="15">
      <c r="A60" s="20" t="s">
        <v>521</v>
      </c>
      <c r="B60" s="21" t="s">
        <v>39</v>
      </c>
      <c r="C60" s="19"/>
      <c r="D60" s="22"/>
      <c r="E60" s="48">
        <v>5.6</v>
      </c>
    </row>
    <row r="61" spans="1:5" ht="15">
      <c r="A61" s="23" t="s">
        <v>522</v>
      </c>
      <c r="B61" s="28" t="s">
        <v>40</v>
      </c>
      <c r="C61" s="29"/>
      <c r="D61" s="30"/>
      <c r="E61" s="48">
        <v>66.6</v>
      </c>
    </row>
    <row r="62" spans="1:5" ht="15">
      <c r="A62" s="9"/>
      <c r="B62" s="9" t="s">
        <v>41</v>
      </c>
      <c r="C62" s="10"/>
      <c r="D62" s="11"/>
      <c r="E62" s="42">
        <f>E58+E57+E55+E52+E51+E48+E39+E37+E27+E28+E49</f>
        <v>850.1</v>
      </c>
    </row>
    <row r="63" spans="1:5" ht="15">
      <c r="A63" s="39">
        <v>11</v>
      </c>
      <c r="B63" s="39" t="s">
        <v>42</v>
      </c>
      <c r="C63" s="12"/>
      <c r="D63" s="40"/>
      <c r="E63" s="72"/>
    </row>
    <row r="64" spans="1:5" ht="15">
      <c r="A64" s="14"/>
      <c r="B64" s="14" t="s">
        <v>68</v>
      </c>
      <c r="C64" s="32"/>
      <c r="D64" s="16"/>
      <c r="E64" s="36"/>
    </row>
    <row r="65" spans="1:6" ht="15">
      <c r="A65" s="74"/>
      <c r="B65" s="4"/>
      <c r="C65" s="29"/>
      <c r="D65" s="4"/>
      <c r="E65" s="4"/>
      <c r="F65" s="4"/>
    </row>
    <row r="66" spans="1:6" ht="15">
      <c r="A66" s="19" t="s">
        <v>515</v>
      </c>
      <c r="B66" s="19"/>
      <c r="C66" s="19"/>
      <c r="D66" s="19"/>
      <c r="E66" s="75"/>
      <c r="F66" s="75"/>
    </row>
    <row r="67" spans="1:6" ht="15">
      <c r="A67" s="4"/>
      <c r="B67" s="4"/>
      <c r="C67" s="4"/>
      <c r="D67" s="4"/>
      <c r="E67" s="4"/>
      <c r="F67" s="4"/>
    </row>
    <row r="68" spans="1:6" ht="18.75">
      <c r="A68" s="90" t="s">
        <v>373</v>
      </c>
      <c r="B68" s="91"/>
      <c r="C68" s="91"/>
      <c r="F68" s="88"/>
    </row>
    <row r="69" spans="1:6" ht="15">
      <c r="A69" s="92" t="s">
        <v>516</v>
      </c>
      <c r="C69" s="89"/>
      <c r="F69" s="88"/>
    </row>
    <row r="70" spans="1:6" ht="15">
      <c r="A70" s="93" t="s">
        <v>517</v>
      </c>
      <c r="B70" s="93"/>
      <c r="C70" s="94"/>
      <c r="F70" s="88"/>
    </row>
    <row r="71" spans="1:6" ht="15">
      <c r="A71" s="92" t="s">
        <v>518</v>
      </c>
      <c r="B71" s="93"/>
      <c r="C71" s="93"/>
      <c r="F71" s="88"/>
    </row>
    <row r="72" spans="1:6" ht="15">
      <c r="A72" s="93" t="s">
        <v>519</v>
      </c>
      <c r="B72" s="93"/>
      <c r="C72" s="93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 t="s">
        <v>539</v>
      </c>
      <c r="C74" s="4"/>
      <c r="E74" s="4"/>
      <c r="F74" s="4"/>
    </row>
    <row r="75" spans="1:3" ht="15">
      <c r="A75" s="4" t="s">
        <v>543</v>
      </c>
      <c r="B75" s="4"/>
      <c r="C75" s="4"/>
    </row>
    <row r="76" ht="15">
      <c r="A76" s="4" t="s">
        <v>540</v>
      </c>
    </row>
    <row r="77" ht="15">
      <c r="A77" s="4" t="s">
        <v>541</v>
      </c>
    </row>
    <row r="78" ht="15">
      <c r="A78" s="4" t="s">
        <v>542</v>
      </c>
    </row>
    <row r="79" ht="15">
      <c r="A79" s="4" t="s">
        <v>544</v>
      </c>
    </row>
    <row r="83" ht="15">
      <c r="D83" t="s">
        <v>76</v>
      </c>
    </row>
  </sheetData>
  <sheetProtection password="81D2" sheet="1"/>
  <mergeCells count="1">
    <mergeCell ref="B42:D4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2"/>
  <sheetViews>
    <sheetView view="pageLayout" workbookViewId="0" topLeftCell="A4">
      <selection activeCell="B10" sqref="B10"/>
    </sheetView>
  </sheetViews>
  <sheetFormatPr defaultColWidth="9.140625" defaultRowHeight="15"/>
  <cols>
    <col min="1" max="1" width="6.140625" style="0" customWidth="1"/>
    <col min="4" max="4" width="49.57421875" style="0" customWidth="1"/>
    <col min="5" max="5" width="24.140625" style="0" customWidth="1"/>
    <col min="6" max="6" width="20.42187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6" ht="15.75">
      <c r="A2" s="6"/>
      <c r="B2" s="6"/>
      <c r="C2" s="6"/>
      <c r="D2" s="6"/>
      <c r="E2" s="6"/>
      <c r="F2" s="6"/>
    </row>
    <row r="3" spans="1:6" ht="15.75">
      <c r="A3" s="7" t="s">
        <v>69</v>
      </c>
      <c r="B3" s="7"/>
      <c r="C3" s="7"/>
      <c r="D3" s="7"/>
      <c r="E3" s="7"/>
      <c r="F3" s="7"/>
    </row>
    <row r="4" spans="1:6" ht="15.75">
      <c r="A4" s="7" t="s">
        <v>524</v>
      </c>
      <c r="B4" s="7"/>
      <c r="C4" s="7"/>
      <c r="D4" s="7"/>
      <c r="E4" s="7"/>
      <c r="F4" s="7"/>
    </row>
    <row r="5" spans="1:6" ht="15.75">
      <c r="A5" s="7" t="s">
        <v>77</v>
      </c>
      <c r="B5" s="7"/>
      <c r="C5" s="7"/>
      <c r="D5" s="7"/>
      <c r="E5" s="7"/>
      <c r="F5" s="7"/>
    </row>
    <row r="6" spans="1:6" ht="15.75">
      <c r="A6" s="7" t="s">
        <v>82</v>
      </c>
      <c r="B6" s="7"/>
      <c r="C6" s="7"/>
      <c r="D6" s="7"/>
      <c r="E6" s="7"/>
      <c r="F6" s="7"/>
    </row>
    <row r="7" spans="1:6" ht="15">
      <c r="A7" s="8" t="s">
        <v>45</v>
      </c>
      <c r="B7" s="9" t="s">
        <v>1</v>
      </c>
      <c r="C7" s="10"/>
      <c r="D7" s="11"/>
      <c r="E7" s="12"/>
      <c r="F7" s="12"/>
    </row>
    <row r="8" spans="1:6" ht="15">
      <c r="A8" s="13" t="s">
        <v>46</v>
      </c>
      <c r="B8" s="14"/>
      <c r="C8" s="15"/>
      <c r="D8" s="16"/>
      <c r="E8" s="12"/>
      <c r="F8" s="12"/>
    </row>
    <row r="9" spans="1:6" ht="15">
      <c r="A9" s="17"/>
      <c r="B9" s="14" t="s">
        <v>4</v>
      </c>
      <c r="C9" s="15"/>
      <c r="D9" s="16"/>
      <c r="E9" s="18"/>
      <c r="F9" s="19"/>
    </row>
    <row r="10" spans="1:6" ht="15">
      <c r="A10" s="20">
        <v>1</v>
      </c>
      <c r="B10" s="21" t="s">
        <v>652</v>
      </c>
      <c r="C10" s="19"/>
      <c r="D10" s="22"/>
      <c r="E10" s="18"/>
      <c r="F10" s="19"/>
    </row>
    <row r="11" spans="1:6" ht="15">
      <c r="A11" s="23">
        <v>2</v>
      </c>
      <c r="B11" s="24" t="s">
        <v>528</v>
      </c>
      <c r="C11" s="25"/>
      <c r="D11" s="26"/>
      <c r="E11" s="18"/>
      <c r="F11" s="19"/>
    </row>
    <row r="12" spans="1:6" ht="15">
      <c r="A12" s="20">
        <v>3</v>
      </c>
      <c r="B12" s="21" t="s">
        <v>87</v>
      </c>
      <c r="C12" s="19"/>
      <c r="D12" s="22"/>
      <c r="E12" s="18"/>
      <c r="F12" s="19"/>
    </row>
    <row r="13" spans="1:6" ht="15">
      <c r="A13" s="27">
        <v>4</v>
      </c>
      <c r="B13" s="28" t="s">
        <v>6</v>
      </c>
      <c r="C13" s="29"/>
      <c r="D13" s="30"/>
      <c r="E13" s="18"/>
      <c r="F13" s="19"/>
    </row>
    <row r="14" spans="1:6" ht="15">
      <c r="A14" s="20"/>
      <c r="B14" s="21" t="s">
        <v>7</v>
      </c>
      <c r="C14" s="19"/>
      <c r="D14" s="22"/>
      <c r="E14" s="18"/>
      <c r="F14" s="19"/>
    </row>
    <row r="15" spans="1:6" ht="15">
      <c r="A15" s="17"/>
      <c r="B15" s="31" t="s">
        <v>525</v>
      </c>
      <c r="C15" s="32"/>
      <c r="D15" s="33"/>
      <c r="E15" s="18"/>
      <c r="F15" s="19"/>
    </row>
    <row r="16" spans="1:6" ht="15">
      <c r="A16" s="17">
        <v>5</v>
      </c>
      <c r="B16" s="31" t="s">
        <v>526</v>
      </c>
      <c r="C16" s="32"/>
      <c r="D16" s="33"/>
      <c r="E16" s="18"/>
      <c r="F16" s="19"/>
    </row>
    <row r="17" spans="1:6" ht="15">
      <c r="A17" s="20">
        <v>6</v>
      </c>
      <c r="B17" s="21" t="s">
        <v>95</v>
      </c>
      <c r="C17" s="19"/>
      <c r="D17" s="22"/>
      <c r="E17" s="18"/>
      <c r="F17" s="19"/>
    </row>
    <row r="18" spans="1:6" ht="15">
      <c r="A18" s="23">
        <v>8</v>
      </c>
      <c r="B18" s="24" t="s">
        <v>100</v>
      </c>
      <c r="C18" s="25"/>
      <c r="D18" s="26"/>
      <c r="E18" s="18"/>
      <c r="F18" s="19"/>
    </row>
    <row r="19" spans="1:6" ht="15.75">
      <c r="A19" s="7" t="s">
        <v>527</v>
      </c>
      <c r="B19" s="7"/>
      <c r="C19" s="7"/>
      <c r="D19" s="7"/>
      <c r="E19" s="7"/>
      <c r="F19" s="4"/>
    </row>
    <row r="20" spans="1:6" ht="15">
      <c r="A20" s="34" t="s">
        <v>531</v>
      </c>
      <c r="B20" s="12"/>
      <c r="C20" s="12"/>
      <c r="D20" s="18"/>
      <c r="E20" s="19"/>
      <c r="F20" s="4"/>
    </row>
    <row r="21" spans="1:6" ht="15">
      <c r="A21" s="34" t="s">
        <v>532</v>
      </c>
      <c r="B21" s="12"/>
      <c r="C21" s="12"/>
      <c r="D21" s="18"/>
      <c r="E21" s="19"/>
      <c r="F21" s="4"/>
    </row>
    <row r="22" spans="1:6" ht="15">
      <c r="A22" s="34" t="s">
        <v>533</v>
      </c>
      <c r="B22" s="12"/>
      <c r="C22" s="12"/>
      <c r="D22" s="18"/>
      <c r="E22" s="19"/>
      <c r="F22" s="4"/>
    </row>
    <row r="23" spans="1:6" ht="15">
      <c r="A23" s="12" t="s">
        <v>269</v>
      </c>
      <c r="B23" s="19"/>
      <c r="C23" s="19"/>
      <c r="D23" s="18"/>
      <c r="E23" s="19"/>
      <c r="F23" s="4"/>
    </row>
    <row r="24" spans="1:5" ht="15">
      <c r="A24" s="12" t="s">
        <v>529</v>
      </c>
      <c r="B24" s="12"/>
      <c r="C24" s="12"/>
      <c r="D24" s="12"/>
      <c r="E24" s="35" t="s">
        <v>47</v>
      </c>
    </row>
    <row r="25" spans="1:5" ht="15">
      <c r="A25" s="77"/>
      <c r="B25" s="78"/>
      <c r="C25" s="79" t="s">
        <v>48</v>
      </c>
      <c r="D25" s="79"/>
      <c r="E25" s="77" t="s">
        <v>49</v>
      </c>
    </row>
    <row r="26" spans="1:5" ht="15">
      <c r="A26" s="80"/>
      <c r="B26" s="81"/>
      <c r="C26" s="82"/>
      <c r="D26" s="82"/>
      <c r="E26" s="80" t="s">
        <v>50</v>
      </c>
    </row>
    <row r="27" spans="1:5" ht="15">
      <c r="A27" s="13">
        <v>1</v>
      </c>
      <c r="B27" s="14" t="s">
        <v>8</v>
      </c>
      <c r="C27" s="15"/>
      <c r="D27" s="16"/>
      <c r="E27" s="37">
        <v>41.7</v>
      </c>
    </row>
    <row r="28" spans="1:5" ht="15">
      <c r="A28" s="38">
        <v>2</v>
      </c>
      <c r="B28" s="39" t="s">
        <v>9</v>
      </c>
      <c r="C28" s="12"/>
      <c r="D28" s="40"/>
      <c r="E28" s="42">
        <f>E30+E32+E33+E35</f>
        <v>153.7</v>
      </c>
    </row>
    <row r="29" spans="1:5" ht="15">
      <c r="A29" s="27" t="s">
        <v>51</v>
      </c>
      <c r="B29" s="29" t="s">
        <v>10</v>
      </c>
      <c r="C29" s="29"/>
      <c r="D29" s="29"/>
      <c r="E29" s="44"/>
    </row>
    <row r="30" spans="1:5" ht="15">
      <c r="A30" s="17"/>
      <c r="B30" s="32" t="s">
        <v>11</v>
      </c>
      <c r="C30" s="32"/>
      <c r="D30" s="32"/>
      <c r="E30" s="46">
        <v>36.5</v>
      </c>
    </row>
    <row r="31" spans="1:5" ht="15">
      <c r="A31" s="20" t="s">
        <v>52</v>
      </c>
      <c r="B31" s="19" t="s">
        <v>12</v>
      </c>
      <c r="C31" s="19"/>
      <c r="D31" s="19"/>
      <c r="E31" s="44"/>
    </row>
    <row r="32" spans="1:5" ht="15">
      <c r="A32" s="20"/>
      <c r="B32" s="19" t="s">
        <v>13</v>
      </c>
      <c r="C32" s="19"/>
      <c r="D32" s="19"/>
      <c r="E32" s="46">
        <v>73.1</v>
      </c>
    </row>
    <row r="33" spans="1:5" ht="15">
      <c r="A33" s="23" t="s">
        <v>53</v>
      </c>
      <c r="B33" s="25" t="s">
        <v>179</v>
      </c>
      <c r="C33" s="25"/>
      <c r="D33" s="25"/>
      <c r="E33" s="48">
        <v>4.4</v>
      </c>
    </row>
    <row r="34" spans="1:5" ht="15">
      <c r="A34" s="27" t="s">
        <v>55</v>
      </c>
      <c r="B34" s="29" t="s">
        <v>14</v>
      </c>
      <c r="C34" s="29"/>
      <c r="D34" s="29"/>
      <c r="E34" s="44"/>
    </row>
    <row r="35" spans="1:5" ht="15">
      <c r="A35" s="20"/>
      <c r="B35" s="19" t="s">
        <v>270</v>
      </c>
      <c r="C35" s="19"/>
      <c r="D35" s="19"/>
      <c r="E35" s="46">
        <v>39.7</v>
      </c>
    </row>
    <row r="36" spans="1:5" ht="15">
      <c r="A36" s="50">
        <v>3</v>
      </c>
      <c r="B36" s="9" t="s">
        <v>15</v>
      </c>
      <c r="C36" s="10"/>
      <c r="D36" s="11"/>
      <c r="E36" s="44"/>
    </row>
    <row r="37" spans="1:5" ht="15">
      <c r="A37" s="52"/>
      <c r="B37" s="39" t="s">
        <v>13</v>
      </c>
      <c r="C37" s="12"/>
      <c r="D37" s="40"/>
      <c r="E37" s="41">
        <v>45.8</v>
      </c>
    </row>
    <row r="38" spans="1:5" ht="15">
      <c r="A38" s="50">
        <v>4</v>
      </c>
      <c r="B38" s="10" t="s">
        <v>16</v>
      </c>
      <c r="C38" s="10"/>
      <c r="D38" s="10"/>
      <c r="E38" s="42"/>
    </row>
    <row r="39" spans="1:5" ht="15">
      <c r="A39" s="52"/>
      <c r="B39" s="12" t="s">
        <v>17</v>
      </c>
      <c r="C39" s="12"/>
      <c r="D39" s="12"/>
      <c r="E39" s="55">
        <f>E41+E44+E45+E46+E42</f>
        <v>19.200000000000003</v>
      </c>
    </row>
    <row r="40" spans="1:5" ht="15">
      <c r="A40" s="27" t="s">
        <v>56</v>
      </c>
      <c r="B40" s="29" t="s">
        <v>18</v>
      </c>
      <c r="C40" s="29"/>
      <c r="D40" s="30"/>
      <c r="E40" s="56"/>
    </row>
    <row r="41" spans="1:5" ht="15">
      <c r="A41" s="20"/>
      <c r="B41" s="19" t="s">
        <v>19</v>
      </c>
      <c r="C41" s="19"/>
      <c r="D41" s="22"/>
      <c r="E41" s="58">
        <v>3.5</v>
      </c>
    </row>
    <row r="42" spans="1:5" ht="15.75">
      <c r="A42" s="23" t="s">
        <v>57</v>
      </c>
      <c r="B42" s="167" t="s">
        <v>530</v>
      </c>
      <c r="C42" s="168"/>
      <c r="D42" s="169"/>
      <c r="E42" s="73">
        <v>9.7</v>
      </c>
    </row>
    <row r="43" spans="1:5" ht="15">
      <c r="A43" s="95" t="s">
        <v>59</v>
      </c>
      <c r="B43" s="29" t="s">
        <v>26</v>
      </c>
      <c r="C43" s="29"/>
      <c r="D43" s="29"/>
      <c r="E43" s="58"/>
    </row>
    <row r="44" spans="1:5" ht="15">
      <c r="A44" s="17"/>
      <c r="B44" s="32" t="s">
        <v>27</v>
      </c>
      <c r="C44" s="32"/>
      <c r="D44" s="32"/>
      <c r="E44" s="60">
        <v>3.9</v>
      </c>
    </row>
    <row r="45" spans="1:5" ht="15">
      <c r="A45" s="28" t="s">
        <v>60</v>
      </c>
      <c r="B45" s="21" t="s">
        <v>127</v>
      </c>
      <c r="C45" s="29"/>
      <c r="D45" s="30"/>
      <c r="E45" s="56">
        <v>1.3</v>
      </c>
    </row>
    <row r="46" spans="1:5" ht="15">
      <c r="A46" s="24" t="s">
        <v>61</v>
      </c>
      <c r="B46" s="24" t="s">
        <v>513</v>
      </c>
      <c r="C46" s="25"/>
      <c r="D46" s="26"/>
      <c r="E46" s="73">
        <v>0.8</v>
      </c>
    </row>
    <row r="47" spans="1:5" ht="15">
      <c r="A47" s="8">
        <v>5</v>
      </c>
      <c r="B47" s="10" t="s">
        <v>29</v>
      </c>
      <c r="C47" s="10"/>
      <c r="D47" s="10"/>
      <c r="E47" s="42"/>
    </row>
    <row r="48" spans="1:5" ht="15">
      <c r="A48" s="38"/>
      <c r="B48" s="12" t="s">
        <v>13</v>
      </c>
      <c r="C48" s="12"/>
      <c r="D48" s="12"/>
      <c r="E48" s="41">
        <v>7.8</v>
      </c>
    </row>
    <row r="49" spans="1:5" ht="15">
      <c r="A49" s="8">
        <v>6</v>
      </c>
      <c r="B49" s="10" t="s">
        <v>30</v>
      </c>
      <c r="C49" s="10"/>
      <c r="D49" s="10"/>
      <c r="E49" s="42"/>
    </row>
    <row r="50" spans="1:5" ht="15">
      <c r="A50" s="13"/>
      <c r="B50" s="15" t="s">
        <v>13</v>
      </c>
      <c r="C50" s="15"/>
      <c r="D50" s="15"/>
      <c r="E50" s="55">
        <v>38.5</v>
      </c>
    </row>
    <row r="51" spans="1:5" ht="15">
      <c r="A51" s="66">
        <v>7</v>
      </c>
      <c r="B51" s="67" t="s">
        <v>31</v>
      </c>
      <c r="C51" s="68"/>
      <c r="D51" s="69"/>
      <c r="E51" s="37">
        <v>16.9</v>
      </c>
    </row>
    <row r="52" spans="1:5" ht="15">
      <c r="A52" s="8">
        <v>8</v>
      </c>
      <c r="B52" s="10" t="s">
        <v>32</v>
      </c>
      <c r="C52" s="10"/>
      <c r="D52" s="10"/>
      <c r="E52" s="71"/>
    </row>
    <row r="53" spans="1:5" ht="15">
      <c r="A53" s="38"/>
      <c r="B53" s="12" t="s">
        <v>33</v>
      </c>
      <c r="C53" s="12"/>
      <c r="D53" s="12"/>
      <c r="E53" s="72"/>
    </row>
    <row r="54" spans="1:5" ht="15">
      <c r="A54" s="38"/>
      <c r="B54" s="12" t="s">
        <v>34</v>
      </c>
      <c r="C54" s="12"/>
      <c r="D54" s="12"/>
      <c r="E54" s="55">
        <v>2.1</v>
      </c>
    </row>
    <row r="55" spans="1:5" ht="15">
      <c r="A55" s="8">
        <v>9</v>
      </c>
      <c r="B55" s="10" t="s">
        <v>35</v>
      </c>
      <c r="C55" s="10"/>
      <c r="D55" s="10"/>
      <c r="E55" s="42"/>
    </row>
    <row r="56" spans="1:5" ht="15">
      <c r="A56" s="13"/>
      <c r="B56" s="15" t="s">
        <v>36</v>
      </c>
      <c r="C56" s="15"/>
      <c r="D56" s="15"/>
      <c r="E56" s="55">
        <v>134.2</v>
      </c>
    </row>
    <row r="57" spans="1:5" ht="15">
      <c r="A57" s="13">
        <v>10</v>
      </c>
      <c r="B57" s="14" t="s">
        <v>37</v>
      </c>
      <c r="C57" s="15"/>
      <c r="D57" s="16"/>
      <c r="E57" s="55">
        <f>E58+E59+E60</f>
        <v>41</v>
      </c>
    </row>
    <row r="58" spans="1:5" ht="15">
      <c r="A58" s="76" t="s">
        <v>62</v>
      </c>
      <c r="B58" s="31" t="s">
        <v>67</v>
      </c>
      <c r="C58" s="32"/>
      <c r="D58" s="33"/>
      <c r="E58" s="48">
        <v>1.3</v>
      </c>
    </row>
    <row r="59" spans="1:5" ht="15">
      <c r="A59" s="20" t="s">
        <v>64</v>
      </c>
      <c r="B59" s="21" t="s">
        <v>39</v>
      </c>
      <c r="C59" s="19"/>
      <c r="D59" s="22"/>
      <c r="E59" s="48">
        <v>2.8</v>
      </c>
    </row>
    <row r="60" spans="1:5" ht="15">
      <c r="A60" s="23" t="s">
        <v>65</v>
      </c>
      <c r="B60" s="28" t="s">
        <v>40</v>
      </c>
      <c r="C60" s="29"/>
      <c r="D60" s="30"/>
      <c r="E60" s="48">
        <v>36.9</v>
      </c>
    </row>
    <row r="61" spans="1:5" ht="15">
      <c r="A61" s="9"/>
      <c r="B61" s="9" t="s">
        <v>41</v>
      </c>
      <c r="C61" s="10"/>
      <c r="D61" s="11"/>
      <c r="E61" s="42">
        <f>E57+E56+E54+E51+E50+E48+E39+E37+E27+E28</f>
        <v>500.9</v>
      </c>
    </row>
    <row r="62" spans="1:5" ht="15">
      <c r="A62" s="39">
        <v>11</v>
      </c>
      <c r="B62" s="39" t="s">
        <v>42</v>
      </c>
      <c r="C62" s="12"/>
      <c r="D62" s="40"/>
      <c r="E62" s="72"/>
    </row>
    <row r="63" spans="1:5" ht="15">
      <c r="A63" s="14"/>
      <c r="B63" s="14" t="s">
        <v>68</v>
      </c>
      <c r="C63" s="32"/>
      <c r="D63" s="16"/>
      <c r="E63" s="36"/>
    </row>
    <row r="64" spans="1:6" ht="15">
      <c r="A64" s="74"/>
      <c r="B64" s="4"/>
      <c r="C64" s="29"/>
      <c r="D64" s="4"/>
      <c r="E64" s="4"/>
      <c r="F64" s="4"/>
    </row>
    <row r="65" spans="1:6" ht="15">
      <c r="A65" s="19" t="s">
        <v>534</v>
      </c>
      <c r="B65" s="19"/>
      <c r="C65" s="19"/>
      <c r="D65" s="19"/>
      <c r="E65" s="75"/>
      <c r="F65" s="75"/>
    </row>
    <row r="66" spans="1:6" ht="15">
      <c r="A66" s="4"/>
      <c r="B66" s="4"/>
      <c r="C66" s="4"/>
      <c r="D66" s="4"/>
      <c r="E66" s="4"/>
      <c r="F66" s="4"/>
    </row>
    <row r="67" spans="1:6" ht="18.75">
      <c r="A67" s="90" t="s">
        <v>373</v>
      </c>
      <c r="B67" s="91"/>
      <c r="C67" s="91"/>
      <c r="F67" s="88"/>
    </row>
    <row r="68" spans="1:6" ht="15">
      <c r="A68" s="92" t="s">
        <v>535</v>
      </c>
      <c r="C68" s="89"/>
      <c r="F68" s="88"/>
    </row>
    <row r="69" spans="1:6" ht="15">
      <c r="A69" s="93" t="s">
        <v>536</v>
      </c>
      <c r="B69" s="93"/>
      <c r="C69" s="94"/>
      <c r="F69" s="88"/>
    </row>
    <row r="70" spans="1:6" ht="15">
      <c r="A70" s="92" t="s">
        <v>537</v>
      </c>
      <c r="B70" s="93"/>
      <c r="C70" s="93"/>
      <c r="F70" s="88"/>
    </row>
    <row r="71" spans="1:6" ht="15">
      <c r="A71" s="93" t="s">
        <v>538</v>
      </c>
      <c r="B71" s="93"/>
      <c r="C71" s="93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 t="s">
        <v>539</v>
      </c>
      <c r="C73" s="4"/>
      <c r="E73" s="4"/>
      <c r="F73" s="4"/>
    </row>
    <row r="74" spans="1:3" ht="15">
      <c r="A74" s="4" t="s">
        <v>543</v>
      </c>
      <c r="B74" s="4"/>
      <c r="C74" s="4"/>
    </row>
    <row r="75" ht="15">
      <c r="A75" s="4" t="s">
        <v>540</v>
      </c>
    </row>
    <row r="76" ht="15">
      <c r="A76" s="4" t="s">
        <v>541</v>
      </c>
    </row>
    <row r="77" ht="15">
      <c r="A77" s="4" t="s">
        <v>542</v>
      </c>
    </row>
    <row r="78" ht="15">
      <c r="A78" s="4" t="s">
        <v>544</v>
      </c>
    </row>
    <row r="82" ht="15">
      <c r="D82" t="s">
        <v>76</v>
      </c>
    </row>
  </sheetData>
  <sheetProtection password="81D2" sheet="1"/>
  <mergeCells count="1">
    <mergeCell ref="B42:D42"/>
  </mergeCells>
  <printOptions/>
  <pageMargins left="0.25" right="0.25" top="0.3645833333333333" bottom="0.75" header="0.3" footer="0.3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62"/>
  <sheetViews>
    <sheetView view="pageLayout" workbookViewId="0" topLeftCell="A49">
      <selection activeCell="A55" sqref="A55"/>
    </sheetView>
  </sheetViews>
  <sheetFormatPr defaultColWidth="9.140625" defaultRowHeight="15"/>
  <cols>
    <col min="1" max="1" width="4.140625" style="0" customWidth="1"/>
    <col min="4" max="4" width="52.140625" style="0" customWidth="1"/>
    <col min="5" max="5" width="23.8515625" style="0" customWidth="1"/>
    <col min="6" max="6" width="30.00390625" style="0" customWidth="1"/>
  </cols>
  <sheetData>
    <row r="1" ht="15">
      <c r="D1" s="93" t="s">
        <v>0</v>
      </c>
    </row>
    <row r="3" ht="15">
      <c r="A3" t="s">
        <v>69</v>
      </c>
    </row>
    <row r="4" ht="15">
      <c r="A4" t="s">
        <v>545</v>
      </c>
    </row>
    <row r="5" ht="15">
      <c r="A5" t="s">
        <v>546</v>
      </c>
    </row>
    <row r="6" ht="15">
      <c r="A6" t="s">
        <v>547</v>
      </c>
    </row>
    <row r="7" spans="1:4" ht="15">
      <c r="A7" s="63" t="s">
        <v>45</v>
      </c>
      <c r="B7" s="62" t="s">
        <v>1</v>
      </c>
      <c r="C7" s="98"/>
      <c r="D7" s="99"/>
    </row>
    <row r="8" spans="1:4" ht="15">
      <c r="A8" s="100" t="s">
        <v>46</v>
      </c>
      <c r="B8" s="101"/>
      <c r="C8" s="102"/>
      <c r="D8" s="103"/>
    </row>
    <row r="9" spans="1:4" ht="15">
      <c r="A9" s="104"/>
      <c r="B9" s="105" t="s">
        <v>4</v>
      </c>
      <c r="C9" s="106"/>
      <c r="D9" s="107"/>
    </row>
    <row r="10" spans="1:4" ht="15">
      <c r="A10" s="108">
        <v>1</v>
      </c>
      <c r="B10" s="109" t="s">
        <v>548</v>
      </c>
      <c r="C10" s="110"/>
      <c r="D10" s="111"/>
    </row>
    <row r="11" spans="1:4" ht="15">
      <c r="A11" s="108">
        <v>2</v>
      </c>
      <c r="B11" s="109" t="s">
        <v>549</v>
      </c>
      <c r="C11" s="110"/>
      <c r="D11" s="111"/>
    </row>
    <row r="12" spans="1:4" ht="15">
      <c r="A12" s="108">
        <v>3</v>
      </c>
      <c r="B12" s="109" t="s">
        <v>550</v>
      </c>
      <c r="C12" s="110"/>
      <c r="D12" s="111"/>
    </row>
    <row r="13" spans="1:4" ht="15">
      <c r="A13" s="108">
        <v>4</v>
      </c>
      <c r="B13" s="109" t="s">
        <v>6</v>
      </c>
      <c r="C13" s="110"/>
      <c r="D13" s="111"/>
    </row>
    <row r="14" spans="1:4" ht="15">
      <c r="A14" s="108"/>
      <c r="B14" s="109" t="s">
        <v>7</v>
      </c>
      <c r="C14" s="110"/>
      <c r="D14" s="111"/>
    </row>
    <row r="15" spans="1:4" ht="15">
      <c r="A15" s="108"/>
      <c r="B15" s="109" t="s">
        <v>551</v>
      </c>
      <c r="C15" s="110"/>
      <c r="D15" s="111"/>
    </row>
    <row r="16" spans="1:4" ht="15">
      <c r="A16" s="108">
        <v>5</v>
      </c>
      <c r="B16" s="109" t="s">
        <v>552</v>
      </c>
      <c r="C16" s="110"/>
      <c r="D16" s="111"/>
    </row>
    <row r="17" spans="1:4" ht="15">
      <c r="A17" s="108">
        <v>6</v>
      </c>
      <c r="B17" s="109" t="s">
        <v>95</v>
      </c>
      <c r="C17" s="110"/>
      <c r="D17" s="111"/>
    </row>
    <row r="18" spans="1:4" ht="15">
      <c r="A18" s="100">
        <v>8</v>
      </c>
      <c r="B18" s="101" t="s">
        <v>553</v>
      </c>
      <c r="C18" s="102"/>
      <c r="D18" s="103"/>
    </row>
    <row r="19" spans="2:6" ht="15">
      <c r="B19" s="93" t="s">
        <v>554</v>
      </c>
      <c r="C19" s="93"/>
      <c r="D19" s="93"/>
      <c r="E19" s="93"/>
      <c r="F19" s="93"/>
    </row>
    <row r="20" spans="2:6" ht="15">
      <c r="B20" s="93" t="s">
        <v>555</v>
      </c>
      <c r="C20" s="93"/>
      <c r="D20" s="93"/>
      <c r="E20" s="93"/>
      <c r="F20" s="93"/>
    </row>
    <row r="21" spans="2:6" ht="15">
      <c r="B21" s="93" t="s">
        <v>556</v>
      </c>
      <c r="C21" s="93"/>
      <c r="D21" s="93"/>
      <c r="E21" s="93"/>
      <c r="F21" s="93"/>
    </row>
    <row r="22" spans="2:6" ht="15">
      <c r="B22" s="93" t="s">
        <v>594</v>
      </c>
      <c r="C22" s="93"/>
      <c r="D22" s="93"/>
      <c r="E22" s="93"/>
      <c r="F22" s="93"/>
    </row>
    <row r="23" ht="15">
      <c r="E23" t="s">
        <v>47</v>
      </c>
    </row>
    <row r="24" spans="1:5" ht="15">
      <c r="A24" s="63"/>
      <c r="B24" s="98"/>
      <c r="C24" s="98" t="s">
        <v>48</v>
      </c>
      <c r="D24" s="98"/>
      <c r="E24" s="136" t="s">
        <v>49</v>
      </c>
    </row>
    <row r="25" spans="1:5" ht="15">
      <c r="A25" s="100"/>
      <c r="B25" s="102"/>
      <c r="C25" s="102"/>
      <c r="D25" s="102"/>
      <c r="E25" s="137" t="s">
        <v>50</v>
      </c>
    </row>
    <row r="26" spans="1:6" ht="15">
      <c r="A26" s="112">
        <v>1</v>
      </c>
      <c r="B26" s="113" t="s">
        <v>8</v>
      </c>
      <c r="C26" s="114"/>
      <c r="D26" s="114"/>
      <c r="E26" s="115">
        <v>0.3</v>
      </c>
      <c r="F26" s="93"/>
    </row>
    <row r="27" spans="1:6" ht="15">
      <c r="A27" s="112">
        <v>2</v>
      </c>
      <c r="B27" s="113" t="s">
        <v>9</v>
      </c>
      <c r="C27" s="114"/>
      <c r="D27" s="114"/>
      <c r="E27" s="116">
        <f>E28</f>
        <v>1.8</v>
      </c>
      <c r="F27" s="93"/>
    </row>
    <row r="28" spans="1:5" ht="15">
      <c r="A28" s="63" t="s">
        <v>51</v>
      </c>
      <c r="B28" s="62" t="s">
        <v>12</v>
      </c>
      <c r="C28" s="98"/>
      <c r="D28" s="98"/>
      <c r="E28" s="117">
        <v>1.8</v>
      </c>
    </row>
    <row r="29" spans="1:5" ht="15">
      <c r="A29" s="100"/>
      <c r="B29" s="101" t="s">
        <v>13</v>
      </c>
      <c r="C29" s="102"/>
      <c r="D29" s="102"/>
      <c r="E29" s="118"/>
    </row>
    <row r="30" spans="1:6" ht="15">
      <c r="A30" s="119">
        <v>3</v>
      </c>
      <c r="B30" s="120" t="s">
        <v>15</v>
      </c>
      <c r="C30" s="121"/>
      <c r="D30" s="121"/>
      <c r="E30" s="122">
        <v>0.8</v>
      </c>
      <c r="F30" s="93"/>
    </row>
    <row r="31" spans="1:6" ht="15">
      <c r="A31" s="123"/>
      <c r="B31" s="124" t="s">
        <v>13</v>
      </c>
      <c r="C31" s="125"/>
      <c r="D31" s="125"/>
      <c r="E31" s="126"/>
      <c r="F31" s="93"/>
    </row>
    <row r="32" spans="1:6" ht="15">
      <c r="A32" s="119">
        <v>4</v>
      </c>
      <c r="B32" s="120" t="s">
        <v>29</v>
      </c>
      <c r="C32" s="121"/>
      <c r="D32" s="121"/>
      <c r="E32" s="122">
        <v>0.2</v>
      </c>
      <c r="F32" s="93"/>
    </row>
    <row r="33" spans="1:6" ht="15">
      <c r="A33" s="123"/>
      <c r="B33" s="124" t="s">
        <v>13</v>
      </c>
      <c r="C33" s="125"/>
      <c r="D33" s="125"/>
      <c r="E33" s="126"/>
      <c r="F33" s="93"/>
    </row>
    <row r="34" spans="1:5" ht="15">
      <c r="A34" s="119">
        <v>5</v>
      </c>
      <c r="B34" s="120" t="s">
        <v>30</v>
      </c>
      <c r="C34" s="121"/>
      <c r="D34" s="121"/>
      <c r="E34" s="122">
        <v>1.2</v>
      </c>
    </row>
    <row r="35" spans="1:5" ht="15">
      <c r="A35" s="123"/>
      <c r="B35" s="124" t="s">
        <v>13</v>
      </c>
      <c r="C35" s="125"/>
      <c r="D35" s="125"/>
      <c r="E35" s="126"/>
    </row>
    <row r="36" spans="1:5" ht="15">
      <c r="A36" s="112">
        <v>6</v>
      </c>
      <c r="B36" s="113" t="s">
        <v>31</v>
      </c>
      <c r="C36" s="114"/>
      <c r="D36" s="114"/>
      <c r="E36" s="115">
        <v>0.4</v>
      </c>
    </row>
    <row r="37" spans="1:5" ht="15">
      <c r="A37" s="119">
        <v>7</v>
      </c>
      <c r="B37" s="120" t="s">
        <v>32</v>
      </c>
      <c r="C37" s="121"/>
      <c r="D37" s="121"/>
      <c r="E37" s="122">
        <v>0.3</v>
      </c>
    </row>
    <row r="38" spans="1:5" ht="15">
      <c r="A38" s="128"/>
      <c r="B38" s="129" t="s">
        <v>33</v>
      </c>
      <c r="C38" s="130"/>
      <c r="D38" s="130"/>
      <c r="E38" s="131"/>
    </row>
    <row r="39" spans="1:5" ht="15">
      <c r="A39" s="123"/>
      <c r="B39" s="124" t="s">
        <v>34</v>
      </c>
      <c r="C39" s="125"/>
      <c r="D39" s="125"/>
      <c r="E39" s="126"/>
    </row>
    <row r="40" spans="1:5" ht="15">
      <c r="A40" s="119">
        <v>8</v>
      </c>
      <c r="B40" s="120" t="s">
        <v>35</v>
      </c>
      <c r="C40" s="121"/>
      <c r="D40" s="121"/>
      <c r="E40" s="122">
        <v>2.2</v>
      </c>
    </row>
    <row r="41" spans="1:5" ht="15">
      <c r="A41" s="123"/>
      <c r="B41" s="124" t="s">
        <v>36</v>
      </c>
      <c r="C41" s="125"/>
      <c r="D41" s="125"/>
      <c r="E41" s="126"/>
    </row>
    <row r="42" spans="1:5" ht="15">
      <c r="A42" s="112">
        <v>9</v>
      </c>
      <c r="B42" s="113" t="s">
        <v>37</v>
      </c>
      <c r="C42" s="114"/>
      <c r="D42" s="114"/>
      <c r="E42" s="115">
        <v>3.3</v>
      </c>
    </row>
    <row r="43" spans="1:5" ht="15">
      <c r="A43" s="104" t="s">
        <v>569</v>
      </c>
      <c r="B43" s="105" t="s">
        <v>39</v>
      </c>
      <c r="C43" s="106"/>
      <c r="D43" s="106"/>
      <c r="E43" s="127">
        <v>0.1</v>
      </c>
    </row>
    <row r="44" spans="1:5" ht="15">
      <c r="A44" s="104" t="s">
        <v>570</v>
      </c>
      <c r="B44" s="105" t="s">
        <v>40</v>
      </c>
      <c r="C44" s="106"/>
      <c r="D44" s="106"/>
      <c r="E44" s="127">
        <v>3.4</v>
      </c>
    </row>
    <row r="45" spans="1:5" ht="15">
      <c r="A45" s="104" t="s">
        <v>571</v>
      </c>
      <c r="B45" s="105" t="s">
        <v>67</v>
      </c>
      <c r="C45" s="106"/>
      <c r="D45" s="106"/>
      <c r="E45" s="127">
        <v>0.1</v>
      </c>
    </row>
    <row r="46" spans="1:5" ht="15">
      <c r="A46" s="119"/>
      <c r="B46" s="120" t="s">
        <v>41</v>
      </c>
      <c r="C46" s="121"/>
      <c r="D46" s="133"/>
      <c r="E46" s="138">
        <f>E26+E27+E30+E32+E34+E36+E37+E40+E42</f>
        <v>10.5</v>
      </c>
    </row>
    <row r="47" spans="1:5" ht="15">
      <c r="A47" s="128">
        <v>11</v>
      </c>
      <c r="B47" s="129" t="s">
        <v>42</v>
      </c>
      <c r="C47" s="130"/>
      <c r="D47" s="134"/>
      <c r="E47" s="131"/>
    </row>
    <row r="48" spans="1:5" ht="15">
      <c r="A48" s="123"/>
      <c r="B48" s="124" t="s">
        <v>68</v>
      </c>
      <c r="C48" s="125"/>
      <c r="D48" s="135"/>
      <c r="E48" s="126"/>
    </row>
    <row r="49" ht="15">
      <c r="E49" s="132"/>
    </row>
    <row r="50" spans="1:5" ht="15">
      <c r="A50" t="s">
        <v>559</v>
      </c>
      <c r="E50" s="89" t="s">
        <v>560</v>
      </c>
    </row>
    <row r="53" spans="1:5" ht="15">
      <c r="A53" s="4" t="s">
        <v>539</v>
      </c>
      <c r="C53" s="4"/>
      <c r="E53" s="4"/>
    </row>
    <row r="54" spans="1:3" ht="15">
      <c r="A54" s="4" t="s">
        <v>543</v>
      </c>
      <c r="B54" s="4"/>
      <c r="C54" s="4"/>
    </row>
    <row r="55" ht="15">
      <c r="A55" s="4" t="s">
        <v>540</v>
      </c>
    </row>
    <row r="56" spans="1:6" ht="15">
      <c r="A56" s="4" t="s">
        <v>541</v>
      </c>
      <c r="F56" s="89"/>
    </row>
    <row r="57" ht="15">
      <c r="A57" s="4" t="s">
        <v>542</v>
      </c>
    </row>
    <row r="58" ht="15">
      <c r="A58" s="4" t="s">
        <v>544</v>
      </c>
    </row>
    <row r="62" ht="15">
      <c r="D62" t="s">
        <v>76</v>
      </c>
    </row>
  </sheetData>
  <sheetProtection password="81D2" sheet="1"/>
  <printOptions/>
  <pageMargins left="0.25" right="0.25" top="0.5104166666666666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62"/>
  <sheetViews>
    <sheetView view="pageLayout" workbookViewId="0" topLeftCell="A49">
      <selection activeCell="A53" sqref="A53:E62"/>
    </sheetView>
  </sheetViews>
  <sheetFormatPr defaultColWidth="9.140625" defaultRowHeight="15"/>
  <cols>
    <col min="1" max="1" width="3.57421875" style="0" customWidth="1"/>
    <col min="4" max="4" width="47.57421875" style="0" customWidth="1"/>
    <col min="5" max="5" width="28.140625" style="0" customWidth="1"/>
    <col min="6" max="6" width="29.57421875" style="0" customWidth="1"/>
  </cols>
  <sheetData>
    <row r="1" ht="15">
      <c r="D1" s="93" t="s">
        <v>0</v>
      </c>
    </row>
    <row r="3" ht="15">
      <c r="A3" t="s">
        <v>69</v>
      </c>
    </row>
    <row r="4" ht="15">
      <c r="A4" t="s">
        <v>561</v>
      </c>
    </row>
    <row r="5" ht="15">
      <c r="A5" t="s">
        <v>546</v>
      </c>
    </row>
    <row r="6" ht="15">
      <c r="A6" t="s">
        <v>547</v>
      </c>
    </row>
    <row r="7" spans="1:4" ht="15">
      <c r="A7" s="63" t="s">
        <v>45</v>
      </c>
      <c r="B7" s="62" t="s">
        <v>1</v>
      </c>
      <c r="C7" s="98"/>
      <c r="D7" s="99"/>
    </row>
    <row r="8" spans="1:4" ht="15">
      <c r="A8" s="100" t="s">
        <v>46</v>
      </c>
      <c r="B8" s="101"/>
      <c r="C8" s="102"/>
      <c r="D8" s="103"/>
    </row>
    <row r="9" spans="1:4" ht="15">
      <c r="A9" s="104"/>
      <c r="B9" s="105" t="s">
        <v>4</v>
      </c>
      <c r="C9" s="106"/>
      <c r="D9" s="107"/>
    </row>
    <row r="10" spans="1:4" ht="15">
      <c r="A10" s="108">
        <v>1</v>
      </c>
      <c r="B10" s="109" t="s">
        <v>548</v>
      </c>
      <c r="C10" s="110"/>
      <c r="D10" s="111"/>
    </row>
    <row r="11" spans="1:4" ht="15">
      <c r="A11" s="108">
        <v>2</v>
      </c>
      <c r="B11" s="109" t="s">
        <v>549</v>
      </c>
      <c r="C11" s="110"/>
      <c r="D11" s="111"/>
    </row>
    <row r="12" spans="1:4" ht="15">
      <c r="A12" s="108">
        <v>3</v>
      </c>
      <c r="B12" s="109" t="s">
        <v>562</v>
      </c>
      <c r="C12" s="110"/>
      <c r="D12" s="111"/>
    </row>
    <row r="13" spans="1:4" ht="15">
      <c r="A13" s="108">
        <v>4</v>
      </c>
      <c r="B13" s="109" t="s">
        <v>6</v>
      </c>
      <c r="C13" s="110"/>
      <c r="D13" s="111"/>
    </row>
    <row r="14" spans="1:4" ht="15">
      <c r="A14" s="108"/>
      <c r="B14" s="109" t="s">
        <v>7</v>
      </c>
      <c r="C14" s="110"/>
      <c r="D14" s="111"/>
    </row>
    <row r="15" spans="1:4" ht="15">
      <c r="A15" s="108"/>
      <c r="B15" s="109" t="s">
        <v>563</v>
      </c>
      <c r="C15" s="110"/>
      <c r="D15" s="111"/>
    </row>
    <row r="16" spans="1:4" ht="15">
      <c r="A16" s="108">
        <v>5</v>
      </c>
      <c r="B16" s="109" t="s">
        <v>564</v>
      </c>
      <c r="C16" s="110"/>
      <c r="D16" s="111"/>
    </row>
    <row r="17" spans="1:4" ht="15">
      <c r="A17" s="108">
        <v>6</v>
      </c>
      <c r="B17" s="109" t="s">
        <v>95</v>
      </c>
      <c r="C17" s="110"/>
      <c r="D17" s="111"/>
    </row>
    <row r="18" spans="1:4" ht="15">
      <c r="A18" s="100">
        <v>8</v>
      </c>
      <c r="B18" s="101" t="s">
        <v>553</v>
      </c>
      <c r="C18" s="102"/>
      <c r="D18" s="103"/>
    </row>
    <row r="19" spans="2:6" ht="15">
      <c r="B19" s="93" t="s">
        <v>565</v>
      </c>
      <c r="C19" s="93"/>
      <c r="D19" s="93"/>
      <c r="E19" s="93"/>
      <c r="F19" s="93"/>
    </row>
    <row r="20" spans="2:6" ht="15">
      <c r="B20" s="93" t="s">
        <v>566</v>
      </c>
      <c r="C20" s="93"/>
      <c r="D20" s="93"/>
      <c r="E20" s="93"/>
      <c r="F20" s="93"/>
    </row>
    <row r="21" spans="2:6" ht="15">
      <c r="B21" s="93" t="s">
        <v>568</v>
      </c>
      <c r="C21" s="93"/>
      <c r="D21" s="93"/>
      <c r="E21" s="93"/>
      <c r="F21" s="93"/>
    </row>
    <row r="22" spans="2:5" ht="15">
      <c r="B22" s="93" t="s">
        <v>595</v>
      </c>
      <c r="C22" s="93"/>
      <c r="D22" s="93"/>
      <c r="E22" s="93"/>
    </row>
    <row r="23" spans="5:6" ht="15">
      <c r="E23" s="89" t="s">
        <v>47</v>
      </c>
      <c r="F23" s="140"/>
    </row>
    <row r="24" spans="1:5" ht="15">
      <c r="A24" s="63"/>
      <c r="B24" s="98"/>
      <c r="C24" s="98" t="s">
        <v>48</v>
      </c>
      <c r="D24" s="98"/>
      <c r="E24" s="136" t="s">
        <v>49</v>
      </c>
    </row>
    <row r="25" spans="1:5" ht="15">
      <c r="A25" s="100"/>
      <c r="B25" s="102"/>
      <c r="C25" s="102"/>
      <c r="D25" s="102"/>
      <c r="E25" s="137" t="s">
        <v>50</v>
      </c>
    </row>
    <row r="26" spans="1:5" ht="15">
      <c r="A26" s="112">
        <v>1</v>
      </c>
      <c r="B26" s="113" t="s">
        <v>8</v>
      </c>
      <c r="C26" s="114"/>
      <c r="D26" s="114"/>
      <c r="E26" s="115">
        <v>0.5</v>
      </c>
    </row>
    <row r="27" spans="1:5" ht="15">
      <c r="A27" s="112">
        <v>2</v>
      </c>
      <c r="B27" s="113" t="s">
        <v>9</v>
      </c>
      <c r="C27" s="114"/>
      <c r="D27" s="114"/>
      <c r="E27" s="115">
        <v>2.3</v>
      </c>
    </row>
    <row r="28" spans="1:5" ht="15">
      <c r="A28" s="63" t="s">
        <v>51</v>
      </c>
      <c r="B28" s="62" t="s">
        <v>12</v>
      </c>
      <c r="C28" s="98"/>
      <c r="D28" s="98"/>
      <c r="E28" s="83">
        <v>2.3</v>
      </c>
    </row>
    <row r="29" spans="1:5" ht="15">
      <c r="A29" s="100"/>
      <c r="B29" s="101" t="s">
        <v>13</v>
      </c>
      <c r="C29" s="102"/>
      <c r="D29" s="102"/>
      <c r="E29" s="118"/>
    </row>
    <row r="30" spans="1:5" ht="15">
      <c r="A30" s="119">
        <v>3</v>
      </c>
      <c r="B30" s="120" t="s">
        <v>15</v>
      </c>
      <c r="C30" s="121"/>
      <c r="D30" s="121"/>
      <c r="E30" s="122">
        <v>1.4</v>
      </c>
    </row>
    <row r="31" spans="1:5" ht="15">
      <c r="A31" s="123"/>
      <c r="B31" s="124" t="s">
        <v>13</v>
      </c>
      <c r="C31" s="125"/>
      <c r="D31" s="125"/>
      <c r="E31" s="126"/>
    </row>
    <row r="32" spans="1:5" ht="15">
      <c r="A32" s="119">
        <v>4</v>
      </c>
      <c r="B32" s="120" t="s">
        <v>29</v>
      </c>
      <c r="C32" s="121"/>
      <c r="D32" s="121"/>
      <c r="E32" s="122">
        <v>0.6</v>
      </c>
    </row>
    <row r="33" spans="1:5" ht="15">
      <c r="A33" s="123"/>
      <c r="B33" s="124" t="s">
        <v>13</v>
      </c>
      <c r="C33" s="125"/>
      <c r="D33" s="125"/>
      <c r="E33" s="126"/>
    </row>
    <row r="34" spans="1:5" ht="15">
      <c r="A34" s="119">
        <v>5</v>
      </c>
      <c r="B34" s="120" t="s">
        <v>30</v>
      </c>
      <c r="C34" s="121"/>
      <c r="D34" s="121"/>
      <c r="E34" s="122">
        <v>1.9</v>
      </c>
    </row>
    <row r="35" spans="1:5" ht="15">
      <c r="A35" s="123"/>
      <c r="B35" s="124" t="s">
        <v>13</v>
      </c>
      <c r="C35" s="125"/>
      <c r="D35" s="125"/>
      <c r="E35" s="126"/>
    </row>
    <row r="36" spans="1:5" ht="15">
      <c r="A36" s="112">
        <v>6</v>
      </c>
      <c r="B36" s="113" t="s">
        <v>31</v>
      </c>
      <c r="C36" s="114"/>
      <c r="D36" s="114"/>
      <c r="E36" s="115">
        <v>0.8</v>
      </c>
    </row>
    <row r="37" spans="1:5" ht="15">
      <c r="A37" s="119">
        <v>7</v>
      </c>
      <c r="B37" s="120" t="s">
        <v>32</v>
      </c>
      <c r="C37" s="121"/>
      <c r="D37" s="121"/>
      <c r="E37" s="122">
        <v>0.6</v>
      </c>
    </row>
    <row r="38" spans="1:5" ht="15">
      <c r="A38" s="128"/>
      <c r="B38" s="129" t="s">
        <v>33</v>
      </c>
      <c r="C38" s="130"/>
      <c r="D38" s="130"/>
      <c r="E38" s="131"/>
    </row>
    <row r="39" spans="1:5" ht="15">
      <c r="A39" s="123"/>
      <c r="B39" s="124" t="s">
        <v>34</v>
      </c>
      <c r="C39" s="125"/>
      <c r="D39" s="125"/>
      <c r="E39" s="126"/>
    </row>
    <row r="40" spans="1:5" ht="15">
      <c r="A40" s="119">
        <v>8</v>
      </c>
      <c r="B40" s="120" t="s">
        <v>35</v>
      </c>
      <c r="C40" s="121"/>
      <c r="D40" s="121"/>
      <c r="E40" s="122">
        <v>4.5</v>
      </c>
    </row>
    <row r="41" spans="1:5" ht="15">
      <c r="A41" s="123"/>
      <c r="B41" s="124" t="s">
        <v>36</v>
      </c>
      <c r="C41" s="125"/>
      <c r="D41" s="125"/>
      <c r="E41" s="126"/>
    </row>
    <row r="42" spans="1:5" ht="15">
      <c r="A42" s="112">
        <v>9</v>
      </c>
      <c r="B42" s="113" t="s">
        <v>37</v>
      </c>
      <c r="C42" s="114"/>
      <c r="D42" s="114"/>
      <c r="E42" s="115">
        <f>E43+E44+E45</f>
        <v>7.6000000000000005</v>
      </c>
    </row>
    <row r="43" spans="1:5" ht="15">
      <c r="A43" s="104" t="s">
        <v>569</v>
      </c>
      <c r="B43" s="105" t="s">
        <v>39</v>
      </c>
      <c r="C43" s="106"/>
      <c r="D43" s="106"/>
      <c r="E43" s="127">
        <v>0.2</v>
      </c>
    </row>
    <row r="44" spans="1:5" ht="15">
      <c r="A44" s="104" t="s">
        <v>570</v>
      </c>
      <c r="B44" s="105" t="s">
        <v>40</v>
      </c>
      <c r="C44" s="106"/>
      <c r="D44" s="106"/>
      <c r="E44" s="127">
        <v>7.2</v>
      </c>
    </row>
    <row r="45" spans="1:5" ht="15">
      <c r="A45" s="104" t="s">
        <v>571</v>
      </c>
      <c r="B45" s="105" t="s">
        <v>67</v>
      </c>
      <c r="C45" s="106"/>
      <c r="D45" s="106"/>
      <c r="E45" s="83">
        <v>0.2</v>
      </c>
    </row>
    <row r="46" spans="1:5" ht="15">
      <c r="A46" s="128"/>
      <c r="B46" s="129" t="s">
        <v>41</v>
      </c>
      <c r="C46" s="130"/>
      <c r="D46" s="130"/>
      <c r="E46" s="122">
        <f>E26+E27+E30+E32+E34+E36+E37+E40+E42</f>
        <v>20.2</v>
      </c>
    </row>
    <row r="47" spans="1:5" ht="15">
      <c r="A47" s="128">
        <v>11</v>
      </c>
      <c r="B47" s="129" t="s">
        <v>42</v>
      </c>
      <c r="C47" s="130"/>
      <c r="D47" s="130"/>
      <c r="E47" s="131"/>
    </row>
    <row r="48" spans="1:5" ht="15">
      <c r="A48" s="123"/>
      <c r="B48" s="124" t="s">
        <v>68</v>
      </c>
      <c r="C48" s="125"/>
      <c r="D48" s="125"/>
      <c r="E48" s="126"/>
    </row>
    <row r="49" ht="15">
      <c r="E49" s="132"/>
    </row>
    <row r="50" spans="2:5" ht="15">
      <c r="B50" s="139" t="s">
        <v>559</v>
      </c>
      <c r="C50" s="139"/>
      <c r="D50" s="139"/>
      <c r="E50" s="140" t="s">
        <v>567</v>
      </c>
    </row>
    <row r="53" spans="1:5" ht="15">
      <c r="A53" s="4" t="s">
        <v>539</v>
      </c>
      <c r="C53" s="4"/>
      <c r="E53" s="4"/>
    </row>
    <row r="54" spans="1:3" ht="15">
      <c r="A54" s="4" t="s">
        <v>543</v>
      </c>
      <c r="B54" s="4"/>
      <c r="C54" s="4"/>
    </row>
    <row r="55" ht="15">
      <c r="A55" s="4" t="s">
        <v>540</v>
      </c>
    </row>
    <row r="56" ht="15">
      <c r="A56" s="4" t="s">
        <v>541</v>
      </c>
    </row>
    <row r="57" ht="15">
      <c r="A57" s="4" t="s">
        <v>542</v>
      </c>
    </row>
    <row r="58" ht="15">
      <c r="A58" s="4" t="s">
        <v>544</v>
      </c>
    </row>
    <row r="62" ht="15">
      <c r="D62" t="s">
        <v>76</v>
      </c>
    </row>
  </sheetData>
  <sheetProtection password="81D2" sheet="1"/>
  <printOptions/>
  <pageMargins left="0.25" right="0.25" top="0.3958333333333333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2"/>
  <sheetViews>
    <sheetView view="pageLayout" workbookViewId="0" topLeftCell="A27">
      <selection activeCell="E52" sqref="E52"/>
    </sheetView>
  </sheetViews>
  <sheetFormatPr defaultColWidth="9.140625" defaultRowHeight="15"/>
  <cols>
    <col min="1" max="1" width="4.57421875" style="0" customWidth="1"/>
    <col min="4" max="4" width="47.140625" style="0" customWidth="1"/>
    <col min="5" max="5" width="27.00390625" style="0" customWidth="1"/>
    <col min="6" max="6" width="30.00390625" style="0" customWidth="1"/>
  </cols>
  <sheetData>
    <row r="1" ht="15">
      <c r="D1" s="93" t="s">
        <v>0</v>
      </c>
    </row>
    <row r="3" ht="15">
      <c r="A3" t="s">
        <v>69</v>
      </c>
    </row>
    <row r="4" ht="15">
      <c r="A4" t="s">
        <v>572</v>
      </c>
    </row>
    <row r="5" ht="15">
      <c r="A5" t="s">
        <v>546</v>
      </c>
    </row>
    <row r="6" ht="15">
      <c r="A6" t="s">
        <v>547</v>
      </c>
    </row>
    <row r="7" spans="1:4" ht="15">
      <c r="A7" s="63" t="s">
        <v>45</v>
      </c>
      <c r="B7" s="62" t="s">
        <v>1</v>
      </c>
      <c r="C7" s="98"/>
      <c r="D7" s="99"/>
    </row>
    <row r="8" spans="1:4" ht="15">
      <c r="A8" s="100" t="s">
        <v>46</v>
      </c>
      <c r="B8" s="101"/>
      <c r="C8" s="102"/>
      <c r="D8" s="103"/>
    </row>
    <row r="9" spans="1:4" ht="15">
      <c r="A9" s="104"/>
      <c r="B9" s="105" t="s">
        <v>4</v>
      </c>
      <c r="C9" s="106"/>
      <c r="D9" s="107"/>
    </row>
    <row r="10" spans="1:4" ht="15">
      <c r="A10" s="108">
        <v>1</v>
      </c>
      <c r="B10" s="109" t="s">
        <v>573</v>
      </c>
      <c r="C10" s="110"/>
      <c r="D10" s="111"/>
    </row>
    <row r="11" spans="1:4" ht="15">
      <c r="A11" s="108">
        <v>2</v>
      </c>
      <c r="B11" s="109" t="s">
        <v>574</v>
      </c>
      <c r="C11" s="110"/>
      <c r="D11" s="111"/>
    </row>
    <row r="12" spans="1:4" ht="15">
      <c r="A12" s="108">
        <v>3</v>
      </c>
      <c r="B12" s="109" t="s">
        <v>575</v>
      </c>
      <c r="C12" s="110"/>
      <c r="D12" s="111"/>
    </row>
    <row r="13" spans="1:4" ht="15">
      <c r="A13" s="108">
        <v>4</v>
      </c>
      <c r="B13" s="109" t="s">
        <v>6</v>
      </c>
      <c r="C13" s="110"/>
      <c r="D13" s="111"/>
    </row>
    <row r="14" spans="1:4" ht="15">
      <c r="A14" s="108"/>
      <c r="B14" s="109" t="s">
        <v>7</v>
      </c>
      <c r="C14" s="110"/>
      <c r="D14" s="111"/>
    </row>
    <row r="15" spans="1:4" ht="15">
      <c r="A15" s="108"/>
      <c r="B15" s="109" t="s">
        <v>576</v>
      </c>
      <c r="C15" s="110"/>
      <c r="D15" s="111"/>
    </row>
    <row r="16" spans="1:4" ht="15">
      <c r="A16" s="108">
        <v>5</v>
      </c>
      <c r="B16" s="109" t="s">
        <v>577</v>
      </c>
      <c r="C16" s="110"/>
      <c r="D16" s="111"/>
    </row>
    <row r="17" spans="1:4" ht="15">
      <c r="A17" s="108">
        <v>6</v>
      </c>
      <c r="B17" s="109" t="s">
        <v>95</v>
      </c>
      <c r="C17" s="110"/>
      <c r="D17" s="111"/>
    </row>
    <row r="18" spans="1:4" ht="15">
      <c r="A18" s="100">
        <v>8</v>
      </c>
      <c r="B18" s="101" t="s">
        <v>578</v>
      </c>
      <c r="C18" s="102"/>
      <c r="D18" s="103"/>
    </row>
    <row r="19" spans="2:6" ht="15">
      <c r="B19" s="93" t="s">
        <v>579</v>
      </c>
      <c r="C19" s="93"/>
      <c r="D19" s="93"/>
      <c r="E19" s="93"/>
      <c r="F19" s="93"/>
    </row>
    <row r="20" spans="2:6" ht="15">
      <c r="B20" s="93" t="s">
        <v>580</v>
      </c>
      <c r="C20" s="93"/>
      <c r="D20" s="93"/>
      <c r="E20" s="93"/>
      <c r="F20" s="93"/>
    </row>
    <row r="21" spans="2:6" ht="15">
      <c r="B21" s="93" t="s">
        <v>581</v>
      </c>
      <c r="C21" s="93"/>
      <c r="D21" s="93"/>
      <c r="E21" s="93"/>
      <c r="F21" s="93"/>
    </row>
    <row r="22" spans="2:6" ht="15">
      <c r="B22" s="93" t="s">
        <v>582</v>
      </c>
      <c r="C22" s="93"/>
      <c r="D22" s="93"/>
      <c r="E22" s="93"/>
      <c r="F22" s="93"/>
    </row>
    <row r="23" spans="2:6" ht="15">
      <c r="B23" s="93" t="s">
        <v>583</v>
      </c>
      <c r="C23" s="93"/>
      <c r="D23" s="93"/>
      <c r="E23" s="93"/>
      <c r="F23" s="93"/>
    </row>
    <row r="24" ht="15">
      <c r="E24" s="89" t="s">
        <v>47</v>
      </c>
    </row>
    <row r="25" spans="1:5" ht="15">
      <c r="A25" s="63"/>
      <c r="B25" s="98"/>
      <c r="C25" s="98" t="s">
        <v>48</v>
      </c>
      <c r="D25" s="98"/>
      <c r="E25" s="136" t="s">
        <v>49</v>
      </c>
    </row>
    <row r="26" spans="1:5" ht="15">
      <c r="A26" s="100"/>
      <c r="B26" s="102"/>
      <c r="C26" s="102"/>
      <c r="D26" s="102"/>
      <c r="E26" s="137" t="s">
        <v>50</v>
      </c>
    </row>
    <row r="27" spans="1:5" ht="15">
      <c r="A27" s="112">
        <v>1</v>
      </c>
      <c r="B27" s="113" t="s">
        <v>8</v>
      </c>
      <c r="C27" s="114"/>
      <c r="D27" s="114"/>
      <c r="E27" s="115">
        <v>26.8</v>
      </c>
    </row>
    <row r="28" spans="1:5" ht="15">
      <c r="A28" s="112">
        <v>2</v>
      </c>
      <c r="B28" s="113" t="s">
        <v>9</v>
      </c>
      <c r="C28" s="114"/>
      <c r="D28" s="114"/>
      <c r="E28" s="116">
        <f>E29+E31+E33+E34</f>
        <v>103.10000000000002</v>
      </c>
    </row>
    <row r="29" spans="1:5" ht="15">
      <c r="A29" s="63" t="s">
        <v>51</v>
      </c>
      <c r="B29" s="62" t="s">
        <v>10</v>
      </c>
      <c r="C29" s="98"/>
      <c r="D29" s="98"/>
      <c r="E29" s="117">
        <v>29.6</v>
      </c>
    </row>
    <row r="30" spans="1:5" ht="15">
      <c r="A30" s="100"/>
      <c r="B30" s="101" t="s">
        <v>584</v>
      </c>
      <c r="C30" s="102"/>
      <c r="D30" s="102"/>
      <c r="E30" s="118"/>
    </row>
    <row r="31" spans="1:5" ht="15">
      <c r="A31" s="63" t="s">
        <v>52</v>
      </c>
      <c r="B31" s="62" t="s">
        <v>12</v>
      </c>
      <c r="C31" s="98"/>
      <c r="D31" s="98"/>
      <c r="E31" s="83">
        <v>41.7</v>
      </c>
    </row>
    <row r="32" spans="1:5" ht="15">
      <c r="A32" s="100"/>
      <c r="B32" s="101" t="s">
        <v>13</v>
      </c>
      <c r="C32" s="102"/>
      <c r="D32" s="102"/>
      <c r="E32" s="118"/>
    </row>
    <row r="33" spans="1:5" ht="15">
      <c r="A33" s="63" t="s">
        <v>53</v>
      </c>
      <c r="B33" s="62" t="s">
        <v>54</v>
      </c>
      <c r="C33" s="98"/>
      <c r="D33" s="98"/>
      <c r="E33" s="83">
        <v>0.4</v>
      </c>
    </row>
    <row r="34" spans="1:5" ht="15">
      <c r="A34" s="63" t="s">
        <v>55</v>
      </c>
      <c r="B34" s="62" t="s">
        <v>585</v>
      </c>
      <c r="C34" s="98"/>
      <c r="D34" s="98"/>
      <c r="E34" s="83">
        <v>31.4</v>
      </c>
    </row>
    <row r="35" spans="1:5" ht="15">
      <c r="A35" s="100"/>
      <c r="B35" s="101" t="s">
        <v>586</v>
      </c>
      <c r="C35" s="102"/>
      <c r="D35" s="102"/>
      <c r="E35" s="118"/>
    </row>
    <row r="36" spans="1:5" ht="15">
      <c r="A36" s="119">
        <v>3</v>
      </c>
      <c r="B36" s="120" t="s">
        <v>15</v>
      </c>
      <c r="C36" s="121"/>
      <c r="D36" s="121"/>
      <c r="E36" s="122">
        <v>27.6</v>
      </c>
    </row>
    <row r="37" spans="1:5" ht="15">
      <c r="A37" s="123"/>
      <c r="B37" s="124" t="s">
        <v>13</v>
      </c>
      <c r="C37" s="125"/>
      <c r="D37" s="125"/>
      <c r="E37" s="126"/>
    </row>
    <row r="38" spans="1:5" ht="15">
      <c r="A38" s="119">
        <v>4</v>
      </c>
      <c r="B38" s="120" t="s">
        <v>16</v>
      </c>
      <c r="C38" s="121"/>
      <c r="D38" s="121"/>
      <c r="E38" s="122">
        <f>E40+E41+E45+E46+E44</f>
        <v>9.799999999999999</v>
      </c>
    </row>
    <row r="39" spans="1:5" ht="15">
      <c r="A39" s="128"/>
      <c r="B39" s="129" t="s">
        <v>17</v>
      </c>
      <c r="C39" s="130"/>
      <c r="D39" s="130"/>
      <c r="E39" s="131"/>
    </row>
    <row r="40" spans="1:5" ht="15">
      <c r="A40" s="63" t="s">
        <v>56</v>
      </c>
      <c r="B40" s="98" t="s">
        <v>616</v>
      </c>
      <c r="C40" s="98"/>
      <c r="D40" s="98"/>
      <c r="E40" s="127">
        <v>2.4</v>
      </c>
    </row>
    <row r="41" spans="1:5" ht="15">
      <c r="A41" s="63" t="s">
        <v>57</v>
      </c>
      <c r="B41" s="62" t="s">
        <v>617</v>
      </c>
      <c r="C41" s="98"/>
      <c r="D41" s="99"/>
      <c r="E41" s="83">
        <v>3.2</v>
      </c>
    </row>
    <row r="42" spans="1:5" ht="15">
      <c r="A42" s="100"/>
      <c r="B42" s="101" t="s">
        <v>587</v>
      </c>
      <c r="C42" s="102"/>
      <c r="D42" s="103"/>
      <c r="E42" s="118"/>
    </row>
    <row r="43" spans="1:5" ht="15">
      <c r="A43" s="95" t="s">
        <v>59</v>
      </c>
      <c r="B43" s="29" t="s">
        <v>26</v>
      </c>
      <c r="C43" s="29"/>
      <c r="D43" s="29"/>
      <c r="E43" s="144"/>
    </row>
    <row r="44" spans="1:5" ht="15">
      <c r="A44" s="17"/>
      <c r="B44" s="32" t="s">
        <v>27</v>
      </c>
      <c r="C44" s="32"/>
      <c r="D44" s="32"/>
      <c r="E44" s="144">
        <v>2.9</v>
      </c>
    </row>
    <row r="45" spans="1:5" ht="15">
      <c r="A45" s="63" t="s">
        <v>60</v>
      </c>
      <c r="B45" s="62" t="s">
        <v>127</v>
      </c>
      <c r="C45" s="98"/>
      <c r="D45" s="98"/>
      <c r="E45" s="83">
        <v>0.7</v>
      </c>
    </row>
    <row r="46" spans="1:5" ht="15">
      <c r="A46" s="63" t="s">
        <v>61</v>
      </c>
      <c r="B46" s="62" t="s">
        <v>588</v>
      </c>
      <c r="C46" s="98"/>
      <c r="D46" s="98"/>
      <c r="E46" s="83">
        <v>0.6</v>
      </c>
    </row>
    <row r="47" spans="1:5" ht="15">
      <c r="A47" s="119">
        <v>5</v>
      </c>
      <c r="B47" s="120" t="s">
        <v>29</v>
      </c>
      <c r="C47" s="121"/>
      <c r="D47" s="121"/>
      <c r="E47" s="138">
        <v>5</v>
      </c>
    </row>
    <row r="48" spans="1:5" ht="15">
      <c r="A48" s="123"/>
      <c r="B48" s="124" t="s">
        <v>13</v>
      </c>
      <c r="C48" s="125"/>
      <c r="D48" s="125"/>
      <c r="E48" s="126"/>
    </row>
    <row r="49" spans="1:5" ht="15">
      <c r="A49" s="119">
        <v>6</v>
      </c>
      <c r="B49" s="120" t="s">
        <v>30</v>
      </c>
      <c r="C49" s="121"/>
      <c r="D49" s="121"/>
      <c r="E49" s="138">
        <v>30</v>
      </c>
    </row>
    <row r="50" spans="1:5" ht="15">
      <c r="A50" s="123"/>
      <c r="B50" s="124" t="s">
        <v>13</v>
      </c>
      <c r="C50" s="125"/>
      <c r="D50" s="125"/>
      <c r="E50" s="126"/>
    </row>
    <row r="51" spans="1:5" ht="15">
      <c r="A51" s="112">
        <v>7</v>
      </c>
      <c r="B51" s="113" t="s">
        <v>31</v>
      </c>
      <c r="C51" s="114"/>
      <c r="D51" s="114"/>
      <c r="E51" s="115">
        <v>11.8</v>
      </c>
    </row>
    <row r="52" spans="1:5" ht="15">
      <c r="A52" s="119">
        <v>8</v>
      </c>
      <c r="B52" s="120" t="s">
        <v>32</v>
      </c>
      <c r="C52" s="121"/>
      <c r="D52" s="121"/>
      <c r="E52" s="122">
        <v>0.9</v>
      </c>
    </row>
    <row r="53" spans="1:5" ht="15">
      <c r="A53" s="128"/>
      <c r="B53" s="129" t="s">
        <v>33</v>
      </c>
      <c r="C53" s="130"/>
      <c r="D53" s="130"/>
      <c r="E53" s="131"/>
    </row>
    <row r="54" spans="1:5" ht="15">
      <c r="A54" s="123"/>
      <c r="B54" s="124" t="s">
        <v>34</v>
      </c>
      <c r="C54" s="125"/>
      <c r="D54" s="125"/>
      <c r="E54" s="126"/>
    </row>
    <row r="55" spans="1:5" ht="15">
      <c r="A55" s="119">
        <v>9</v>
      </c>
      <c r="B55" s="120" t="s">
        <v>35</v>
      </c>
      <c r="C55" s="121"/>
      <c r="D55" s="121"/>
      <c r="E55" s="122">
        <v>80.5</v>
      </c>
    </row>
    <row r="56" spans="1:5" ht="15">
      <c r="A56" s="123"/>
      <c r="B56" s="124" t="s">
        <v>36</v>
      </c>
      <c r="C56" s="125"/>
      <c r="D56" s="125"/>
      <c r="E56" s="126"/>
    </row>
    <row r="57" spans="1:5" ht="15">
      <c r="A57" s="112">
        <v>10</v>
      </c>
      <c r="B57" s="113" t="s">
        <v>37</v>
      </c>
      <c r="C57" s="114"/>
      <c r="D57" s="114"/>
      <c r="E57" s="116">
        <f>E58+E59+E60+E61</f>
        <v>27.1</v>
      </c>
    </row>
    <row r="58" spans="1:5" ht="15">
      <c r="A58" s="104" t="s">
        <v>62</v>
      </c>
      <c r="B58" s="105" t="s">
        <v>63</v>
      </c>
      <c r="C58" s="141"/>
      <c r="D58" s="141"/>
      <c r="E58" s="142">
        <v>0.9</v>
      </c>
    </row>
    <row r="59" spans="1:5" ht="15">
      <c r="A59" s="104" t="s">
        <v>64</v>
      </c>
      <c r="B59" s="105" t="s">
        <v>39</v>
      </c>
      <c r="C59" s="106"/>
      <c r="D59" s="106"/>
      <c r="E59" s="143">
        <v>1</v>
      </c>
    </row>
    <row r="60" spans="1:5" ht="15">
      <c r="A60" s="104" t="s">
        <v>65</v>
      </c>
      <c r="B60" s="105" t="s">
        <v>40</v>
      </c>
      <c r="C60" s="106"/>
      <c r="D60" s="106"/>
      <c r="E60" s="127">
        <v>24.6</v>
      </c>
    </row>
    <row r="61" spans="1:5" ht="15">
      <c r="A61" s="104" t="s">
        <v>66</v>
      </c>
      <c r="B61" s="105" t="s">
        <v>67</v>
      </c>
      <c r="C61" s="106"/>
      <c r="D61" s="106"/>
      <c r="E61" s="127">
        <v>0.6</v>
      </c>
    </row>
    <row r="62" spans="1:5" ht="15">
      <c r="A62" s="128"/>
      <c r="B62" s="129" t="s">
        <v>41</v>
      </c>
      <c r="C62" s="130"/>
      <c r="D62" s="130"/>
      <c r="E62" s="138">
        <f>E27+E28+E36+E38+E47+E49+E51+E52+E55+E57</f>
        <v>322.6000000000001</v>
      </c>
    </row>
    <row r="63" spans="1:5" ht="15">
      <c r="A63" s="128">
        <v>11</v>
      </c>
      <c r="B63" s="129" t="s">
        <v>42</v>
      </c>
      <c r="C63" s="130"/>
      <c r="D63" s="130"/>
      <c r="E63" s="131"/>
    </row>
    <row r="64" spans="1:5" ht="15">
      <c r="A64" s="123"/>
      <c r="B64" s="124" t="s">
        <v>68</v>
      </c>
      <c r="C64" s="125"/>
      <c r="D64" s="125"/>
      <c r="E64" s="126"/>
    </row>
    <row r="65" ht="15">
      <c r="E65" s="132"/>
    </row>
    <row r="66" spans="2:6" ht="15">
      <c r="B66" s="139" t="s">
        <v>559</v>
      </c>
      <c r="C66" s="139"/>
      <c r="D66" s="139"/>
      <c r="E66" s="140" t="s">
        <v>589</v>
      </c>
      <c r="F66" s="140"/>
    </row>
    <row r="67" spans="2:4" ht="18.75">
      <c r="B67" s="90" t="s">
        <v>373</v>
      </c>
      <c r="C67" s="91"/>
      <c r="D67" s="91"/>
    </row>
    <row r="68" spans="2:4" ht="15">
      <c r="B68" s="92" t="s">
        <v>590</v>
      </c>
      <c r="D68" s="89"/>
    </row>
    <row r="69" spans="2:4" ht="15">
      <c r="B69" s="93" t="s">
        <v>591</v>
      </c>
      <c r="C69" s="93"/>
      <c r="D69" s="94"/>
    </row>
    <row r="70" spans="2:4" ht="15">
      <c r="B70" s="92" t="s">
        <v>592</v>
      </c>
      <c r="C70" s="93"/>
      <c r="D70" s="93"/>
    </row>
    <row r="71" spans="2:4" ht="15">
      <c r="B71" s="93" t="s">
        <v>593</v>
      </c>
      <c r="C71" s="93"/>
      <c r="D71" s="93"/>
    </row>
    <row r="73" spans="1:5" ht="15">
      <c r="A73" s="4"/>
      <c r="C73" s="4"/>
      <c r="E73" s="4"/>
    </row>
    <row r="74" spans="1:3" ht="15">
      <c r="A74" s="4"/>
      <c r="B74" s="4"/>
      <c r="C74" s="4"/>
    </row>
    <row r="75" ht="15">
      <c r="A75" s="4"/>
    </row>
    <row r="76" ht="15">
      <c r="A76" s="4"/>
    </row>
    <row r="77" ht="15">
      <c r="A77" s="4"/>
    </row>
    <row r="78" ht="15">
      <c r="A78" s="4"/>
    </row>
    <row r="82" ht="15">
      <c r="D82" t="s">
        <v>659</v>
      </c>
    </row>
  </sheetData>
  <sheetProtection password="81D2" sheet="1"/>
  <printOptions/>
  <pageMargins left="0.25" right="0.25" top="0.4062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6"/>
  <sheetViews>
    <sheetView view="pageLayout" workbookViewId="0" topLeftCell="A69">
      <selection activeCell="A77" sqref="A77:E86"/>
    </sheetView>
  </sheetViews>
  <sheetFormatPr defaultColWidth="9.140625" defaultRowHeight="15"/>
  <cols>
    <col min="1" max="1" width="4.8515625" style="0" customWidth="1"/>
    <col min="4" max="4" width="47.28125" style="0" customWidth="1"/>
    <col min="5" max="5" width="27.7109375" style="0" customWidth="1"/>
    <col min="6" max="6" width="26.00390625" style="0" customWidth="1"/>
  </cols>
  <sheetData>
    <row r="1" spans="1:6" ht="15">
      <c r="A1" s="93"/>
      <c r="B1" s="93"/>
      <c r="C1" s="93"/>
      <c r="D1" s="93" t="s">
        <v>0</v>
      </c>
      <c r="E1" s="93"/>
      <c r="F1" s="93"/>
    </row>
    <row r="2" spans="1:6" ht="15">
      <c r="A2" s="93"/>
      <c r="B2" s="93"/>
      <c r="C2" s="93"/>
      <c r="D2" s="93"/>
      <c r="E2" s="93"/>
      <c r="F2" s="93"/>
    </row>
    <row r="3" spans="1:6" ht="15">
      <c r="A3" s="93" t="s">
        <v>69</v>
      </c>
      <c r="B3" s="93"/>
      <c r="C3" s="93"/>
      <c r="D3" s="93"/>
      <c r="E3" s="93"/>
      <c r="F3" s="93"/>
    </row>
    <row r="4" spans="1:6" ht="15">
      <c r="A4" s="93" t="s">
        <v>596</v>
      </c>
      <c r="B4" s="93"/>
      <c r="C4" s="93"/>
      <c r="D4" s="93"/>
      <c r="E4" s="93"/>
      <c r="F4" s="93"/>
    </row>
    <row r="5" spans="1:6" ht="15">
      <c r="A5" s="93" t="s">
        <v>597</v>
      </c>
      <c r="B5" s="93"/>
      <c r="C5" s="93"/>
      <c r="D5" s="93"/>
      <c r="E5" s="93"/>
      <c r="F5" s="93"/>
    </row>
    <row r="6" spans="1:6" ht="15">
      <c r="A6" s="93" t="s">
        <v>598</v>
      </c>
      <c r="B6" s="93"/>
      <c r="C6" s="93"/>
      <c r="D6" s="93"/>
      <c r="E6" s="93"/>
      <c r="F6" s="93"/>
    </row>
    <row r="7" spans="1:4" ht="15">
      <c r="A7" s="63" t="s">
        <v>45</v>
      </c>
      <c r="B7" s="98" t="s">
        <v>1</v>
      </c>
      <c r="C7" s="98"/>
      <c r="D7" s="99"/>
    </row>
    <row r="8" spans="1:4" ht="15">
      <c r="A8" s="100" t="s">
        <v>46</v>
      </c>
      <c r="B8" s="102"/>
      <c r="C8" s="102"/>
      <c r="D8" s="103"/>
    </row>
    <row r="9" spans="1:4" ht="15">
      <c r="A9" s="63"/>
      <c r="B9" s="98" t="s">
        <v>4</v>
      </c>
      <c r="C9" s="98"/>
      <c r="D9" s="99"/>
    </row>
    <row r="10" spans="1:4" ht="15">
      <c r="A10" s="108">
        <v>1</v>
      </c>
      <c r="B10" s="110" t="s">
        <v>5</v>
      </c>
      <c r="C10" s="110"/>
      <c r="D10" s="111"/>
    </row>
    <row r="11" spans="1:4" ht="15">
      <c r="A11" s="108">
        <v>2</v>
      </c>
      <c r="B11" s="110" t="s">
        <v>98</v>
      </c>
      <c r="C11" s="110"/>
      <c r="D11" s="111"/>
    </row>
    <row r="12" spans="1:4" ht="15">
      <c r="A12" s="108">
        <v>3</v>
      </c>
      <c r="B12" s="110" t="s">
        <v>599</v>
      </c>
      <c r="C12" s="110"/>
      <c r="D12" s="111"/>
    </row>
    <row r="13" spans="1:4" ht="15">
      <c r="A13" s="108">
        <v>4</v>
      </c>
      <c r="B13" s="110" t="s">
        <v>6</v>
      </c>
      <c r="C13" s="110"/>
      <c r="D13" s="111"/>
    </row>
    <row r="14" spans="1:4" ht="15">
      <c r="A14" s="108"/>
      <c r="B14" s="110" t="s">
        <v>7</v>
      </c>
      <c r="C14" s="110"/>
      <c r="D14" s="111"/>
    </row>
    <row r="15" spans="1:4" ht="15">
      <c r="A15" s="108"/>
      <c r="B15" s="110" t="s">
        <v>600</v>
      </c>
      <c r="C15" s="110"/>
      <c r="D15" s="111"/>
    </row>
    <row r="16" spans="1:4" ht="15">
      <c r="A16" s="108">
        <v>5</v>
      </c>
      <c r="B16" s="110" t="s">
        <v>601</v>
      </c>
      <c r="C16" s="110"/>
      <c r="D16" s="111"/>
    </row>
    <row r="17" spans="1:4" ht="15">
      <c r="A17" s="108">
        <v>6</v>
      </c>
      <c r="B17" s="110" t="s">
        <v>602</v>
      </c>
      <c r="C17" s="110"/>
      <c r="D17" s="111"/>
    </row>
    <row r="18" spans="1:4" ht="15">
      <c r="A18" s="100">
        <v>7</v>
      </c>
      <c r="B18" s="102" t="s">
        <v>603</v>
      </c>
      <c r="C18" s="102"/>
      <c r="D18" s="103"/>
    </row>
    <row r="19" spans="2:6" ht="15">
      <c r="B19" s="93" t="s">
        <v>618</v>
      </c>
      <c r="C19" s="93"/>
      <c r="D19" s="93"/>
      <c r="E19" s="93"/>
      <c r="F19" s="93"/>
    </row>
    <row r="20" spans="2:6" ht="15">
      <c r="B20" s="93" t="s">
        <v>604</v>
      </c>
      <c r="C20" s="93"/>
      <c r="D20" s="93"/>
      <c r="E20" s="93"/>
      <c r="F20" s="93"/>
    </row>
    <row r="21" spans="2:6" ht="15">
      <c r="B21" s="93" t="s">
        <v>619</v>
      </c>
      <c r="C21" s="93"/>
      <c r="D21" s="93"/>
      <c r="E21" s="93"/>
      <c r="F21" s="93"/>
    </row>
    <row r="22" spans="2:6" ht="15">
      <c r="B22" s="93" t="s">
        <v>620</v>
      </c>
      <c r="C22" s="93"/>
      <c r="D22" s="93"/>
      <c r="E22" s="93"/>
      <c r="F22" s="93"/>
    </row>
    <row r="23" spans="2:6" ht="15">
      <c r="B23" s="93" t="s">
        <v>605</v>
      </c>
      <c r="C23" s="93"/>
      <c r="D23" s="93"/>
      <c r="E23" s="93"/>
      <c r="F23" s="93"/>
    </row>
    <row r="24" spans="2:5" ht="15">
      <c r="B24" s="93"/>
      <c r="C24" s="93"/>
      <c r="D24" s="93"/>
      <c r="E24" s="93" t="s">
        <v>47</v>
      </c>
    </row>
    <row r="25" spans="1:5" ht="15">
      <c r="A25" s="119"/>
      <c r="B25" s="121"/>
      <c r="C25" s="121" t="s">
        <v>48</v>
      </c>
      <c r="D25" s="121"/>
      <c r="E25" s="148" t="s">
        <v>49</v>
      </c>
    </row>
    <row r="26" spans="1:5" ht="15">
      <c r="A26" s="123"/>
      <c r="B26" s="125"/>
      <c r="C26" s="125"/>
      <c r="D26" s="125"/>
      <c r="E26" s="149" t="s">
        <v>50</v>
      </c>
    </row>
    <row r="27" spans="1:5" ht="15">
      <c r="A27" s="112">
        <v>1</v>
      </c>
      <c r="B27" s="113" t="s">
        <v>8</v>
      </c>
      <c r="C27" s="114"/>
      <c r="D27" s="145"/>
      <c r="E27" s="115">
        <v>30.2</v>
      </c>
    </row>
    <row r="28" spans="1:5" ht="15">
      <c r="A28" s="112">
        <v>2</v>
      </c>
      <c r="B28" s="113" t="s">
        <v>9</v>
      </c>
      <c r="C28" s="114"/>
      <c r="D28" s="145"/>
      <c r="E28" s="115">
        <f>E29+E31+E33+E34</f>
        <v>139.20000000000002</v>
      </c>
    </row>
    <row r="29" spans="1:5" ht="15">
      <c r="A29" s="63" t="s">
        <v>51</v>
      </c>
      <c r="B29" s="62" t="s">
        <v>10</v>
      </c>
      <c r="C29" s="98"/>
      <c r="D29" s="99"/>
      <c r="E29" s="83">
        <v>41.2</v>
      </c>
    </row>
    <row r="30" spans="1:5" ht="15">
      <c r="A30" s="100"/>
      <c r="B30" s="101" t="s">
        <v>11</v>
      </c>
      <c r="C30" s="102"/>
      <c r="D30" s="103"/>
      <c r="E30" s="118"/>
    </row>
    <row r="31" spans="1:5" ht="15">
      <c r="A31" s="63" t="s">
        <v>52</v>
      </c>
      <c r="B31" s="62" t="s">
        <v>12</v>
      </c>
      <c r="C31" s="98"/>
      <c r="D31" s="99"/>
      <c r="E31" s="83">
        <v>56.5</v>
      </c>
    </row>
    <row r="32" spans="1:5" ht="15">
      <c r="A32" s="100"/>
      <c r="B32" s="101" t="s">
        <v>13</v>
      </c>
      <c r="C32" s="102"/>
      <c r="D32" s="103"/>
      <c r="E32" s="118"/>
    </row>
    <row r="33" spans="1:5" ht="15">
      <c r="A33" s="104" t="s">
        <v>53</v>
      </c>
      <c r="B33" s="105" t="s">
        <v>54</v>
      </c>
      <c r="C33" s="106"/>
      <c r="D33" s="107"/>
      <c r="E33" s="127">
        <v>0.4</v>
      </c>
    </row>
    <row r="34" spans="1:5" ht="15">
      <c r="A34" s="63" t="s">
        <v>55</v>
      </c>
      <c r="B34" s="62" t="s">
        <v>606</v>
      </c>
      <c r="C34" s="98"/>
      <c r="D34" s="99"/>
      <c r="E34" s="83">
        <v>41.1</v>
      </c>
    </row>
    <row r="35" spans="1:5" ht="15">
      <c r="A35" s="100"/>
      <c r="B35" s="101" t="s">
        <v>607</v>
      </c>
      <c r="C35" s="102"/>
      <c r="D35" s="103"/>
      <c r="E35" s="118"/>
    </row>
    <row r="36" spans="1:5" ht="15">
      <c r="A36" s="119">
        <v>3</v>
      </c>
      <c r="B36" s="120" t="s">
        <v>15</v>
      </c>
      <c r="C36" s="121"/>
      <c r="D36" s="133"/>
      <c r="E36" s="122">
        <v>35</v>
      </c>
    </row>
    <row r="37" spans="1:5" ht="15">
      <c r="A37" s="123"/>
      <c r="B37" s="124" t="s">
        <v>13</v>
      </c>
      <c r="C37" s="125"/>
      <c r="D37" s="135"/>
      <c r="E37" s="126"/>
    </row>
    <row r="38" spans="1:5" ht="15">
      <c r="A38" s="119">
        <v>4</v>
      </c>
      <c r="B38" s="120" t="s">
        <v>16</v>
      </c>
      <c r="C38" s="121"/>
      <c r="D38" s="133"/>
      <c r="E38" s="122">
        <f>E40+E42+E44+E46+E47</f>
        <v>55.9</v>
      </c>
    </row>
    <row r="39" spans="1:5" ht="15">
      <c r="A39" s="123"/>
      <c r="B39" s="124" t="s">
        <v>17</v>
      </c>
      <c r="C39" s="125"/>
      <c r="D39" s="135"/>
      <c r="E39" s="126"/>
    </row>
    <row r="40" spans="1:5" ht="15">
      <c r="A40" s="63" t="s">
        <v>56</v>
      </c>
      <c r="B40" s="62" t="s">
        <v>18</v>
      </c>
      <c r="C40" s="98"/>
      <c r="D40" s="99"/>
      <c r="E40" s="83">
        <v>13.4</v>
      </c>
    </row>
    <row r="41" spans="1:5" ht="15">
      <c r="A41" s="100"/>
      <c r="B41" s="101" t="s">
        <v>19</v>
      </c>
      <c r="C41" s="102"/>
      <c r="D41" s="103"/>
      <c r="E41" s="118"/>
    </row>
    <row r="42" spans="1:5" ht="15">
      <c r="A42" s="63" t="s">
        <v>57</v>
      </c>
      <c r="B42" s="62" t="s">
        <v>608</v>
      </c>
      <c r="C42" s="98"/>
      <c r="D42" s="99"/>
      <c r="E42" s="83">
        <v>3.4</v>
      </c>
    </row>
    <row r="43" spans="1:5" ht="15">
      <c r="A43" s="100"/>
      <c r="B43" s="101" t="s">
        <v>609</v>
      </c>
      <c r="C43" s="102"/>
      <c r="D43" s="103"/>
      <c r="E43" s="118"/>
    </row>
    <row r="44" spans="1:5" ht="15">
      <c r="A44" s="63" t="s">
        <v>59</v>
      </c>
      <c r="B44" s="62" t="s">
        <v>26</v>
      </c>
      <c r="C44" s="98"/>
      <c r="D44" s="99"/>
      <c r="E44" s="83">
        <v>1.6</v>
      </c>
    </row>
    <row r="45" spans="1:5" ht="15">
      <c r="A45" s="100"/>
      <c r="B45" s="101" t="s">
        <v>27</v>
      </c>
      <c r="C45" s="102"/>
      <c r="D45" s="103"/>
      <c r="E45" s="118"/>
    </row>
    <row r="46" spans="1:5" ht="15">
      <c r="A46" s="104" t="s">
        <v>60</v>
      </c>
      <c r="B46" s="105" t="s">
        <v>610</v>
      </c>
      <c r="C46" s="106"/>
      <c r="D46" s="107"/>
      <c r="E46" s="127">
        <v>1.7</v>
      </c>
    </row>
    <row r="47" spans="1:5" ht="15">
      <c r="A47" s="104" t="s">
        <v>61</v>
      </c>
      <c r="B47" s="105" t="s">
        <v>611</v>
      </c>
      <c r="C47" s="106"/>
      <c r="D47" s="107"/>
      <c r="E47" s="127">
        <v>35.8</v>
      </c>
    </row>
    <row r="48" spans="1:5" ht="15">
      <c r="A48" s="119">
        <v>5</v>
      </c>
      <c r="B48" s="120" t="s">
        <v>29</v>
      </c>
      <c r="C48" s="121"/>
      <c r="D48" s="133"/>
      <c r="E48" s="122">
        <v>6.3</v>
      </c>
    </row>
    <row r="49" spans="1:5" ht="15">
      <c r="A49" s="123"/>
      <c r="B49" s="124" t="s">
        <v>13</v>
      </c>
      <c r="C49" s="125"/>
      <c r="D49" s="135"/>
      <c r="E49" s="126"/>
    </row>
    <row r="50" spans="1:5" ht="15">
      <c r="A50" s="119">
        <v>6</v>
      </c>
      <c r="B50" s="120" t="s">
        <v>30</v>
      </c>
      <c r="C50" s="121"/>
      <c r="D50" s="133"/>
      <c r="E50" s="122">
        <v>45.8</v>
      </c>
    </row>
    <row r="51" spans="1:5" ht="15">
      <c r="A51" s="123"/>
      <c r="B51" s="124" t="s">
        <v>13</v>
      </c>
      <c r="C51" s="125"/>
      <c r="D51" s="135"/>
      <c r="E51" s="126"/>
    </row>
    <row r="52" spans="1:5" ht="15">
      <c r="A52" s="112">
        <v>7</v>
      </c>
      <c r="B52" s="113" t="s">
        <v>31</v>
      </c>
      <c r="C52" s="114"/>
      <c r="D52" s="145"/>
      <c r="E52" s="115">
        <v>18.2</v>
      </c>
    </row>
    <row r="53" spans="1:5" ht="15">
      <c r="A53" s="119">
        <v>8</v>
      </c>
      <c r="B53" s="120" t="s">
        <v>32</v>
      </c>
      <c r="C53" s="121"/>
      <c r="D53" s="133"/>
      <c r="E53" s="122">
        <v>1.5</v>
      </c>
    </row>
    <row r="54" spans="1:5" ht="15">
      <c r="A54" s="128"/>
      <c r="B54" s="129" t="s">
        <v>33</v>
      </c>
      <c r="C54" s="130"/>
      <c r="D54" s="134"/>
      <c r="E54" s="131"/>
    </row>
    <row r="55" spans="1:5" ht="15">
      <c r="A55" s="123"/>
      <c r="B55" s="124" t="s">
        <v>34</v>
      </c>
      <c r="C55" s="125"/>
      <c r="D55" s="135"/>
      <c r="E55" s="126"/>
    </row>
    <row r="56" spans="1:5" ht="15">
      <c r="A56" s="119">
        <v>9</v>
      </c>
      <c r="B56" s="120" t="s">
        <v>35</v>
      </c>
      <c r="C56" s="121"/>
      <c r="D56" s="133"/>
      <c r="E56" s="122">
        <v>125.9</v>
      </c>
    </row>
    <row r="57" spans="1:5" ht="15">
      <c r="A57" s="123"/>
      <c r="B57" s="124" t="s">
        <v>36</v>
      </c>
      <c r="C57" s="125"/>
      <c r="D57" s="135"/>
      <c r="E57" s="126"/>
    </row>
    <row r="58" spans="1:5" ht="15">
      <c r="A58" s="112">
        <v>10</v>
      </c>
      <c r="B58" s="113" t="s">
        <v>37</v>
      </c>
      <c r="C58" s="114"/>
      <c r="D58" s="145"/>
      <c r="E58" s="115">
        <v>41.9</v>
      </c>
    </row>
    <row r="59" spans="1:5" ht="15">
      <c r="A59" s="104" t="s">
        <v>62</v>
      </c>
      <c r="B59" s="105" t="s">
        <v>63</v>
      </c>
      <c r="C59" s="106"/>
      <c r="D59" s="107"/>
      <c r="E59" s="127">
        <v>3.2</v>
      </c>
    </row>
    <row r="60" spans="1:5" ht="15">
      <c r="A60" s="104" t="s">
        <v>64</v>
      </c>
      <c r="B60" s="105" t="s">
        <v>39</v>
      </c>
      <c r="C60" s="106"/>
      <c r="D60" s="107"/>
      <c r="E60" s="127">
        <v>1.8</v>
      </c>
    </row>
    <row r="61" spans="1:5" ht="15">
      <c r="A61" s="104" t="s">
        <v>65</v>
      </c>
      <c r="B61" s="105" t="s">
        <v>40</v>
      </c>
      <c r="C61" s="106"/>
      <c r="D61" s="107"/>
      <c r="E61" s="127">
        <v>25.9</v>
      </c>
    </row>
    <row r="62" spans="1:5" ht="15">
      <c r="A62" s="63" t="s">
        <v>66</v>
      </c>
      <c r="B62" s="62" t="s">
        <v>67</v>
      </c>
      <c r="C62" s="98"/>
      <c r="D62" s="99"/>
      <c r="E62" s="83">
        <v>1.4</v>
      </c>
    </row>
    <row r="63" spans="1:5" ht="15">
      <c r="A63" s="119"/>
      <c r="B63" s="121" t="s">
        <v>41</v>
      </c>
      <c r="C63" s="121"/>
      <c r="D63" s="121"/>
      <c r="E63" s="138">
        <f>E27+E28+E36+E38+E48+E50+E52+E53+E56+E58</f>
        <v>499.9</v>
      </c>
    </row>
    <row r="64" spans="1:5" ht="15">
      <c r="A64" s="128">
        <v>11</v>
      </c>
      <c r="B64" s="130" t="s">
        <v>42</v>
      </c>
      <c r="C64" s="130"/>
      <c r="D64" s="130"/>
      <c r="E64" s="131"/>
    </row>
    <row r="65" spans="1:5" ht="15">
      <c r="A65" s="123"/>
      <c r="B65" s="125" t="s">
        <v>68</v>
      </c>
      <c r="C65" s="125"/>
      <c r="D65" s="125"/>
      <c r="E65" s="126"/>
    </row>
    <row r="66" spans="5:6" ht="15">
      <c r="E66" s="146"/>
      <c r="F66" s="146"/>
    </row>
    <row r="67" spans="2:6" ht="15">
      <c r="B67" s="139" t="s">
        <v>559</v>
      </c>
      <c r="C67" s="139"/>
      <c r="D67" s="139"/>
      <c r="E67" s="140" t="s">
        <v>612</v>
      </c>
      <c r="F67" s="140"/>
    </row>
    <row r="70" spans="2:4" ht="18.75">
      <c r="B70" s="90" t="s">
        <v>373</v>
      </c>
      <c r="C70" s="91"/>
      <c r="D70" s="91"/>
    </row>
    <row r="71" spans="2:4" ht="15">
      <c r="B71" s="92" t="s">
        <v>590</v>
      </c>
      <c r="D71" s="89"/>
    </row>
    <row r="72" spans="2:4" ht="15">
      <c r="B72" s="93" t="s">
        <v>613</v>
      </c>
      <c r="C72" s="93"/>
      <c r="D72" s="94"/>
    </row>
    <row r="73" spans="2:4" ht="15">
      <c r="B73" s="92" t="s">
        <v>614</v>
      </c>
      <c r="C73" s="93"/>
      <c r="D73" s="93"/>
    </row>
    <row r="74" spans="2:4" ht="15">
      <c r="B74" s="93" t="s">
        <v>615</v>
      </c>
      <c r="C74" s="93"/>
      <c r="D74" s="93"/>
    </row>
    <row r="77" spans="1:5" ht="15">
      <c r="A77" s="4" t="s">
        <v>539</v>
      </c>
      <c r="C77" s="4"/>
      <c r="E77" s="4"/>
    </row>
    <row r="78" spans="1:3" ht="15">
      <c r="A78" s="4" t="s">
        <v>543</v>
      </c>
      <c r="B78" s="4"/>
      <c r="C78" s="4"/>
    </row>
    <row r="79" ht="15">
      <c r="A79" s="4" t="s">
        <v>540</v>
      </c>
    </row>
    <row r="80" ht="15">
      <c r="A80" s="4" t="s">
        <v>541</v>
      </c>
    </row>
    <row r="81" ht="15">
      <c r="A81" s="4" t="s">
        <v>542</v>
      </c>
    </row>
    <row r="82" ht="15">
      <c r="A82" s="4" t="s">
        <v>544</v>
      </c>
    </row>
    <row r="86" ht="15">
      <c r="D86" t="s">
        <v>76</v>
      </c>
    </row>
  </sheetData>
  <sheetProtection password="81D2" sheet="1"/>
  <printOptions/>
  <pageMargins left="0.25" right="0.25" top="0.3854166666666667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0"/>
  <sheetViews>
    <sheetView view="pageLayout" workbookViewId="0" topLeftCell="A65">
      <selection activeCell="A71" sqref="A71:E81"/>
    </sheetView>
  </sheetViews>
  <sheetFormatPr defaultColWidth="9.140625" defaultRowHeight="15"/>
  <cols>
    <col min="1" max="1" width="4.57421875" style="0" customWidth="1"/>
    <col min="4" max="4" width="50.00390625" style="0" customWidth="1"/>
    <col min="5" max="5" width="25.28125" style="0" customWidth="1"/>
    <col min="6" max="6" width="25.8515625" style="0" customWidth="1"/>
  </cols>
  <sheetData>
    <row r="1" ht="15.75">
      <c r="D1" s="150" t="s">
        <v>0</v>
      </c>
    </row>
    <row r="3" ht="15">
      <c r="A3" t="s">
        <v>44</v>
      </c>
    </row>
    <row r="4" ht="15">
      <c r="A4" t="s">
        <v>635</v>
      </c>
    </row>
    <row r="5" ht="15">
      <c r="A5" t="s">
        <v>636</v>
      </c>
    </row>
    <row r="6" ht="15">
      <c r="A6" t="s">
        <v>547</v>
      </c>
    </row>
    <row r="7" spans="1:6" ht="15">
      <c r="A7" s="119" t="s">
        <v>45</v>
      </c>
      <c r="B7" s="120" t="s">
        <v>1</v>
      </c>
      <c r="C7" s="121"/>
      <c r="D7" s="133"/>
      <c r="E7" s="130"/>
      <c r="F7" s="130"/>
    </row>
    <row r="8" spans="1:6" ht="15">
      <c r="A8" s="123" t="s">
        <v>46</v>
      </c>
      <c r="B8" s="124"/>
      <c r="C8" s="125"/>
      <c r="D8" s="135"/>
      <c r="E8" s="130"/>
      <c r="F8" s="130"/>
    </row>
    <row r="9" spans="1:6" ht="15">
      <c r="A9" s="100"/>
      <c r="B9" s="124" t="s">
        <v>4</v>
      </c>
      <c r="C9" s="125"/>
      <c r="D9" s="135"/>
      <c r="E9" s="151"/>
      <c r="F9" s="110"/>
    </row>
    <row r="10" spans="1:6" ht="15">
      <c r="A10" s="108">
        <v>1</v>
      </c>
      <c r="B10" s="109" t="s">
        <v>5</v>
      </c>
      <c r="C10" s="110"/>
      <c r="D10" s="111"/>
      <c r="E10" s="151"/>
      <c r="F10" s="110"/>
    </row>
    <row r="11" spans="1:6" ht="15">
      <c r="A11" s="104">
        <v>2</v>
      </c>
      <c r="B11" s="105" t="s">
        <v>75</v>
      </c>
      <c r="C11" s="106"/>
      <c r="D11" s="107"/>
      <c r="E11" s="151"/>
      <c r="F11" s="110"/>
    </row>
    <row r="12" spans="1:6" ht="15">
      <c r="A12" s="108">
        <v>3</v>
      </c>
      <c r="B12" s="109" t="s">
        <v>637</v>
      </c>
      <c r="C12" s="110"/>
      <c r="D12" s="111"/>
      <c r="E12" s="151"/>
      <c r="F12" s="110"/>
    </row>
    <row r="13" spans="1:6" ht="15">
      <c r="A13" s="63">
        <v>4</v>
      </c>
      <c r="B13" s="62" t="s">
        <v>6</v>
      </c>
      <c r="C13" s="98"/>
      <c r="D13" s="99"/>
      <c r="E13" s="151"/>
      <c r="F13" s="110"/>
    </row>
    <row r="14" spans="1:6" ht="15">
      <c r="A14" s="108"/>
      <c r="B14" s="109" t="s">
        <v>7</v>
      </c>
      <c r="C14" s="110"/>
      <c r="D14" s="111"/>
      <c r="E14" s="151"/>
      <c r="F14" s="110"/>
    </row>
    <row r="15" spans="1:6" ht="15">
      <c r="A15" s="100"/>
      <c r="B15" s="101" t="s">
        <v>638</v>
      </c>
      <c r="C15" s="102"/>
      <c r="D15" s="103"/>
      <c r="E15" s="151"/>
      <c r="F15" s="110"/>
    </row>
    <row r="16" spans="1:6" ht="15">
      <c r="A16" s="100">
        <v>5</v>
      </c>
      <c r="B16" s="101" t="s">
        <v>639</v>
      </c>
      <c r="C16" s="102"/>
      <c r="D16" s="103"/>
      <c r="E16" s="151"/>
      <c r="F16" s="110"/>
    </row>
    <row r="17" spans="1:6" ht="15">
      <c r="A17" s="108">
        <v>6</v>
      </c>
      <c r="B17" s="109" t="s">
        <v>640</v>
      </c>
      <c r="C17" s="110"/>
      <c r="D17" s="111"/>
      <c r="E17" s="151"/>
      <c r="F17" s="110"/>
    </row>
    <row r="18" spans="1:6" ht="15">
      <c r="A18" s="104">
        <v>7</v>
      </c>
      <c r="B18" s="105" t="s">
        <v>603</v>
      </c>
      <c r="C18" s="106"/>
      <c r="D18" s="107"/>
      <c r="E18" s="151"/>
      <c r="F18" s="110"/>
    </row>
    <row r="19" spans="2:6" ht="15.75">
      <c r="B19" s="150" t="s">
        <v>645</v>
      </c>
      <c r="C19" s="150"/>
      <c r="D19" s="150"/>
      <c r="E19" s="150"/>
      <c r="F19" s="150"/>
    </row>
    <row r="20" spans="1:6" ht="15">
      <c r="A20" s="110"/>
      <c r="B20" s="92" t="s">
        <v>641</v>
      </c>
      <c r="C20" s="130"/>
      <c r="D20" s="130"/>
      <c r="E20" s="151"/>
      <c r="F20" s="110"/>
    </row>
    <row r="21" spans="1:6" ht="15">
      <c r="A21" s="110"/>
      <c r="B21" s="92" t="s">
        <v>642</v>
      </c>
      <c r="C21" s="130"/>
      <c r="D21" s="130"/>
      <c r="E21" s="151"/>
      <c r="F21" s="110"/>
    </row>
    <row r="22" spans="1:6" ht="15">
      <c r="A22" s="110"/>
      <c r="B22" s="92" t="s">
        <v>643</v>
      </c>
      <c r="C22" s="130"/>
      <c r="D22" s="130"/>
      <c r="E22" s="151"/>
      <c r="F22" s="110"/>
    </row>
    <row r="23" spans="1:6" ht="15">
      <c r="A23" s="110"/>
      <c r="B23" s="130" t="s">
        <v>646</v>
      </c>
      <c r="C23" s="110"/>
      <c r="D23" s="110"/>
      <c r="E23" s="151"/>
      <c r="F23" s="110"/>
    </row>
    <row r="24" spans="1:5" ht="15">
      <c r="A24" s="130"/>
      <c r="B24" s="130"/>
      <c r="C24" s="130"/>
      <c r="D24" s="130"/>
      <c r="E24" s="152" t="s">
        <v>47</v>
      </c>
    </row>
    <row r="25" spans="1:5" ht="15">
      <c r="A25" s="119"/>
      <c r="B25" s="120"/>
      <c r="C25" s="121" t="s">
        <v>48</v>
      </c>
      <c r="D25" s="121"/>
      <c r="E25" s="148" t="s">
        <v>49</v>
      </c>
    </row>
    <row r="26" spans="1:5" ht="15">
      <c r="A26" s="123"/>
      <c r="B26" s="124"/>
      <c r="C26" s="125"/>
      <c r="D26" s="125"/>
      <c r="E26" s="147" t="s">
        <v>50</v>
      </c>
    </row>
    <row r="27" spans="1:5" ht="15">
      <c r="A27" s="123">
        <v>1</v>
      </c>
      <c r="B27" s="124" t="s">
        <v>8</v>
      </c>
      <c r="C27" s="125"/>
      <c r="D27" s="135"/>
      <c r="E27" s="126">
        <v>32.9</v>
      </c>
    </row>
    <row r="28" spans="1:5" ht="15">
      <c r="A28" s="128">
        <v>2</v>
      </c>
      <c r="B28" s="129" t="s">
        <v>9</v>
      </c>
      <c r="C28" s="130"/>
      <c r="D28" s="134"/>
      <c r="E28" s="154">
        <f>E29+E30+E32+E33</f>
        <v>134.4</v>
      </c>
    </row>
    <row r="29" spans="1:5" ht="15">
      <c r="A29" s="63" t="s">
        <v>51</v>
      </c>
      <c r="B29" s="98" t="s">
        <v>10</v>
      </c>
      <c r="C29" s="98"/>
      <c r="D29" s="98"/>
      <c r="E29" s="83">
        <v>12.8</v>
      </c>
    </row>
    <row r="30" spans="1:5" ht="15">
      <c r="A30" s="63" t="s">
        <v>52</v>
      </c>
      <c r="B30" s="98" t="s">
        <v>12</v>
      </c>
      <c r="C30" s="98"/>
      <c r="D30" s="98"/>
      <c r="E30" s="117">
        <v>109.8</v>
      </c>
    </row>
    <row r="31" spans="1:5" ht="15">
      <c r="A31" s="100"/>
      <c r="B31" s="102" t="s">
        <v>13</v>
      </c>
      <c r="C31" s="102"/>
      <c r="D31" s="102"/>
      <c r="E31" s="118"/>
    </row>
    <row r="32" spans="1:5" ht="15">
      <c r="A32" s="104" t="s">
        <v>53</v>
      </c>
      <c r="B32" s="106" t="s">
        <v>54</v>
      </c>
      <c r="C32" s="106"/>
      <c r="D32" s="106"/>
      <c r="E32" s="127">
        <v>0.4</v>
      </c>
    </row>
    <row r="33" spans="1:5" ht="15">
      <c r="A33" s="63" t="s">
        <v>55</v>
      </c>
      <c r="B33" s="98" t="s">
        <v>606</v>
      </c>
      <c r="C33" s="98"/>
      <c r="D33" s="98"/>
      <c r="E33" s="117">
        <v>11.4</v>
      </c>
    </row>
    <row r="34" spans="1:5" ht="15">
      <c r="A34" s="108"/>
      <c r="B34" s="110" t="s">
        <v>271</v>
      </c>
      <c r="C34" s="110"/>
      <c r="D34" s="110"/>
      <c r="E34" s="118"/>
    </row>
    <row r="35" spans="1:5" ht="15">
      <c r="A35" s="119">
        <v>3</v>
      </c>
      <c r="B35" s="120" t="s">
        <v>15</v>
      </c>
      <c r="C35" s="121"/>
      <c r="D35" s="133"/>
      <c r="E35" s="122">
        <v>18.4</v>
      </c>
    </row>
    <row r="36" spans="1:5" ht="15">
      <c r="A36" s="128"/>
      <c r="B36" s="129" t="s">
        <v>13</v>
      </c>
      <c r="C36" s="130"/>
      <c r="D36" s="134"/>
      <c r="E36" s="131"/>
    </row>
    <row r="37" spans="1:5" ht="15">
      <c r="A37" s="119">
        <v>4</v>
      </c>
      <c r="B37" s="121" t="s">
        <v>16</v>
      </c>
      <c r="C37" s="121"/>
      <c r="D37" s="121"/>
      <c r="E37" s="122">
        <f>SUM(E39:E48)</f>
        <v>18.8</v>
      </c>
    </row>
    <row r="38" spans="1:5" ht="15">
      <c r="A38" s="128"/>
      <c r="B38" s="130" t="s">
        <v>17</v>
      </c>
      <c r="C38" s="130"/>
      <c r="D38" s="130"/>
      <c r="E38" s="131"/>
    </row>
    <row r="39" spans="1:5" ht="15">
      <c r="A39" s="63" t="s">
        <v>56</v>
      </c>
      <c r="B39" s="98" t="s">
        <v>18</v>
      </c>
      <c r="C39" s="98"/>
      <c r="D39" s="98"/>
      <c r="E39" s="83">
        <v>2.4</v>
      </c>
    </row>
    <row r="40" spans="1:5" ht="15">
      <c r="A40" s="108"/>
      <c r="B40" s="110" t="s">
        <v>19</v>
      </c>
      <c r="C40" s="110"/>
      <c r="D40" s="110"/>
      <c r="E40" s="144"/>
    </row>
    <row r="41" spans="1:5" ht="15">
      <c r="A41" s="157" t="s">
        <v>57</v>
      </c>
      <c r="B41" s="98" t="s">
        <v>626</v>
      </c>
      <c r="C41" s="98"/>
      <c r="D41" s="98"/>
      <c r="E41" s="83">
        <v>1.4</v>
      </c>
    </row>
    <row r="42" spans="1:5" ht="15">
      <c r="A42" s="108"/>
      <c r="B42" s="110" t="s">
        <v>627</v>
      </c>
      <c r="C42" s="110"/>
      <c r="D42" s="110"/>
      <c r="E42" s="144"/>
    </row>
    <row r="43" spans="1:5" ht="15">
      <c r="A43" s="63" t="s">
        <v>59</v>
      </c>
      <c r="B43" s="98" t="s">
        <v>608</v>
      </c>
      <c r="C43" s="98"/>
      <c r="D43" s="98"/>
      <c r="E43" s="83">
        <v>1.2</v>
      </c>
    </row>
    <row r="44" spans="1:5" ht="15">
      <c r="A44" s="100"/>
      <c r="B44" s="102" t="s">
        <v>609</v>
      </c>
      <c r="C44" s="102"/>
      <c r="D44" s="102"/>
      <c r="E44" s="118"/>
    </row>
    <row r="45" spans="1:5" ht="15">
      <c r="A45" s="100" t="s">
        <v>60</v>
      </c>
      <c r="B45" s="101" t="s">
        <v>557</v>
      </c>
      <c r="C45" s="102"/>
      <c r="D45" s="103"/>
      <c r="E45" s="118">
        <v>5.8</v>
      </c>
    </row>
    <row r="46" spans="1:5" ht="15">
      <c r="A46" s="158" t="s">
        <v>61</v>
      </c>
      <c r="B46" s="98" t="s">
        <v>26</v>
      </c>
      <c r="C46" s="98"/>
      <c r="D46" s="98"/>
      <c r="E46" s="83">
        <v>6.5</v>
      </c>
    </row>
    <row r="47" spans="1:5" ht="15">
      <c r="A47" s="100"/>
      <c r="B47" s="102" t="s">
        <v>27</v>
      </c>
      <c r="C47" s="102"/>
      <c r="D47" s="102"/>
      <c r="E47" s="118"/>
    </row>
    <row r="48" spans="1:5" ht="15">
      <c r="A48" s="108" t="s">
        <v>80</v>
      </c>
      <c r="B48" s="109" t="s">
        <v>610</v>
      </c>
      <c r="C48" s="110"/>
      <c r="D48" s="111"/>
      <c r="E48" s="144">
        <v>1.5</v>
      </c>
    </row>
    <row r="49" spans="1:5" ht="15">
      <c r="A49" s="119">
        <v>5</v>
      </c>
      <c r="B49" s="121" t="s">
        <v>29</v>
      </c>
      <c r="C49" s="121"/>
      <c r="D49" s="121"/>
      <c r="E49" s="138">
        <v>3.9</v>
      </c>
    </row>
    <row r="50" spans="1:5" ht="15">
      <c r="A50" s="128"/>
      <c r="B50" s="130" t="s">
        <v>13</v>
      </c>
      <c r="C50" s="130"/>
      <c r="D50" s="130"/>
      <c r="E50" s="131"/>
    </row>
    <row r="51" spans="1:5" ht="15">
      <c r="A51" s="119">
        <v>6</v>
      </c>
      <c r="B51" s="121" t="s">
        <v>30</v>
      </c>
      <c r="C51" s="121"/>
      <c r="D51" s="121"/>
      <c r="E51" s="122">
        <v>23.8</v>
      </c>
    </row>
    <row r="52" spans="1:5" ht="15">
      <c r="A52" s="123"/>
      <c r="B52" s="125" t="s">
        <v>13</v>
      </c>
      <c r="C52" s="125"/>
      <c r="D52" s="125"/>
      <c r="E52" s="126"/>
    </row>
    <row r="53" spans="1:5" ht="15">
      <c r="A53" s="128">
        <v>7</v>
      </c>
      <c r="B53" s="129" t="s">
        <v>31</v>
      </c>
      <c r="C53" s="130"/>
      <c r="D53" s="134"/>
      <c r="E53" s="131">
        <v>9.8</v>
      </c>
    </row>
    <row r="54" spans="1:5" ht="15">
      <c r="A54" s="119">
        <v>8</v>
      </c>
      <c r="B54" s="121" t="s">
        <v>32</v>
      </c>
      <c r="C54" s="121"/>
      <c r="D54" s="121"/>
      <c r="E54" s="122">
        <v>0.8</v>
      </c>
    </row>
    <row r="55" spans="1:5" ht="15">
      <c r="A55" s="128"/>
      <c r="B55" s="130" t="s">
        <v>33</v>
      </c>
      <c r="C55" s="130"/>
      <c r="D55" s="130"/>
      <c r="E55" s="131"/>
    </row>
    <row r="56" spans="1:5" ht="15">
      <c r="A56" s="128"/>
      <c r="B56" s="130" t="s">
        <v>34</v>
      </c>
      <c r="C56" s="130"/>
      <c r="D56" s="130"/>
      <c r="E56" s="131"/>
    </row>
    <row r="57" spans="1:5" ht="15">
      <c r="A57" s="119">
        <v>9</v>
      </c>
      <c r="B57" s="121" t="s">
        <v>35</v>
      </c>
      <c r="C57" s="121"/>
      <c r="D57" s="121"/>
      <c r="E57" s="138">
        <v>65.5</v>
      </c>
    </row>
    <row r="58" spans="1:5" ht="15">
      <c r="A58" s="123"/>
      <c r="B58" s="125" t="s">
        <v>36</v>
      </c>
      <c r="C58" s="125"/>
      <c r="D58" s="125"/>
      <c r="E58" s="126"/>
    </row>
    <row r="59" spans="1:5" ht="15">
      <c r="A59" s="123">
        <v>10</v>
      </c>
      <c r="B59" s="124" t="s">
        <v>37</v>
      </c>
      <c r="C59" s="125"/>
      <c r="D59" s="135"/>
      <c r="E59" s="153">
        <v>38.6</v>
      </c>
    </row>
    <row r="60" spans="1:5" ht="15">
      <c r="A60" s="100" t="s">
        <v>62</v>
      </c>
      <c r="B60" s="101" t="s">
        <v>63</v>
      </c>
      <c r="C60" s="102"/>
      <c r="D60" s="103"/>
      <c r="E60" s="118">
        <v>3.2</v>
      </c>
    </row>
    <row r="61" spans="1:5" ht="15">
      <c r="A61" s="104" t="s">
        <v>64</v>
      </c>
      <c r="B61" s="105" t="s">
        <v>38</v>
      </c>
      <c r="C61" s="106"/>
      <c r="D61" s="107"/>
      <c r="E61" s="127">
        <v>0.1</v>
      </c>
    </row>
    <row r="62" spans="1:5" ht="15">
      <c r="A62" s="108" t="s">
        <v>65</v>
      </c>
      <c r="B62" s="109" t="s">
        <v>39</v>
      </c>
      <c r="C62" s="110"/>
      <c r="D62" s="111"/>
      <c r="E62" s="155">
        <v>1.2</v>
      </c>
    </row>
    <row r="63" spans="1:5" ht="15">
      <c r="A63" s="104" t="s">
        <v>66</v>
      </c>
      <c r="B63" s="105" t="s">
        <v>40</v>
      </c>
      <c r="C63" s="106"/>
      <c r="D63" s="107"/>
      <c r="E63" s="127">
        <v>33.8</v>
      </c>
    </row>
    <row r="64" spans="1:5" ht="15">
      <c r="A64" s="108" t="s">
        <v>558</v>
      </c>
      <c r="B64" s="109" t="s">
        <v>67</v>
      </c>
      <c r="C64" s="110"/>
      <c r="D64" s="111"/>
      <c r="E64" s="144">
        <v>0.5</v>
      </c>
    </row>
    <row r="65" spans="1:5" ht="15">
      <c r="A65" s="119"/>
      <c r="B65" s="121" t="s">
        <v>41</v>
      </c>
      <c r="C65" s="121"/>
      <c r="D65" s="121"/>
      <c r="E65" s="138">
        <f>E27+E28+E35+E37+E49+E51+E53+E54+E57+E59</f>
        <v>346.9000000000001</v>
      </c>
    </row>
    <row r="66" spans="1:5" ht="15">
      <c r="A66" s="128">
        <v>11</v>
      </c>
      <c r="B66" s="130" t="s">
        <v>42</v>
      </c>
      <c r="C66" s="130"/>
      <c r="D66" s="130"/>
      <c r="E66" s="131"/>
    </row>
    <row r="67" spans="1:5" ht="15">
      <c r="A67" s="123"/>
      <c r="B67" s="125" t="s">
        <v>68</v>
      </c>
      <c r="C67" s="125"/>
      <c r="D67" s="125"/>
      <c r="E67" s="126"/>
    </row>
    <row r="69" ht="15">
      <c r="B69" s="92" t="s">
        <v>644</v>
      </c>
    </row>
    <row r="71" spans="1:5" ht="15">
      <c r="A71" s="4" t="s">
        <v>539</v>
      </c>
      <c r="C71" s="4"/>
      <c r="E71" s="4"/>
    </row>
    <row r="72" spans="1:3" ht="15">
      <c r="A72" s="4" t="s">
        <v>543</v>
      </c>
      <c r="B72" s="4"/>
      <c r="C72" s="4"/>
    </row>
    <row r="73" ht="15">
      <c r="A73" s="4" t="s">
        <v>540</v>
      </c>
    </row>
    <row r="74" ht="15">
      <c r="A74" s="4" t="s">
        <v>541</v>
      </c>
    </row>
    <row r="75" ht="15">
      <c r="A75" s="4" t="s">
        <v>542</v>
      </c>
    </row>
    <row r="76" ht="15">
      <c r="A76" s="4" t="s">
        <v>544</v>
      </c>
    </row>
    <row r="78" ht="15">
      <c r="F78" s="159"/>
    </row>
    <row r="80" ht="15">
      <c r="D80" t="s">
        <v>76</v>
      </c>
    </row>
  </sheetData>
  <sheetProtection password="81D2" sheet="1"/>
  <printOptions/>
  <pageMargins left="0.25" right="0.25" top="0.43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5"/>
  <sheetViews>
    <sheetView view="pageLayout" workbookViewId="0" topLeftCell="A75">
      <selection activeCell="A81" sqref="A81"/>
    </sheetView>
  </sheetViews>
  <sheetFormatPr defaultColWidth="9.140625" defaultRowHeight="15"/>
  <cols>
    <col min="4" max="4" width="47.8515625" style="0" customWidth="1"/>
    <col min="5" max="6" width="22.8515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378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98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87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110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113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111</v>
      </c>
      <c r="C18" s="25"/>
      <c r="D18" s="26"/>
      <c r="E18" s="18"/>
      <c r="F18" s="19"/>
      <c r="G18" s="4"/>
    </row>
    <row r="19" spans="1:7" ht="15.75">
      <c r="A19" s="7" t="s">
        <v>112</v>
      </c>
      <c r="B19" s="7"/>
      <c r="C19" s="7"/>
      <c r="D19" s="7"/>
      <c r="E19" s="7"/>
      <c r="F19" s="4"/>
      <c r="G19" s="4"/>
    </row>
    <row r="20" spans="1:7" ht="15">
      <c r="A20" s="34" t="s">
        <v>114</v>
      </c>
      <c r="B20" s="12"/>
      <c r="C20" s="12"/>
      <c r="D20" s="18"/>
      <c r="E20" s="19"/>
      <c r="F20" s="4"/>
      <c r="G20" s="4"/>
    </row>
    <row r="21" spans="1:7" ht="15">
      <c r="A21" s="34" t="s">
        <v>115</v>
      </c>
      <c r="B21" s="12"/>
      <c r="C21" s="12"/>
      <c r="D21" s="18"/>
      <c r="E21" s="19"/>
      <c r="F21" s="4"/>
      <c r="G21" s="4"/>
    </row>
    <row r="22" spans="1:7" ht="15">
      <c r="A22" s="34" t="s">
        <v>116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117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24.1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172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37.4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107.7</v>
      </c>
      <c r="F32" s="4"/>
    </row>
    <row r="33" spans="1:6" ht="15">
      <c r="A33" s="23" t="s">
        <v>53</v>
      </c>
      <c r="B33" s="25" t="s">
        <v>164</v>
      </c>
      <c r="C33" s="25"/>
      <c r="D33" s="25"/>
      <c r="E33" s="48">
        <v>1.6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25.3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45.2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E41+E42+E44+E45+E46+E48</f>
        <v>20.099999999999998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8.4</v>
      </c>
      <c r="F41" s="4"/>
    </row>
    <row r="42" spans="1:6" ht="15.75">
      <c r="A42" s="23" t="s">
        <v>57</v>
      </c>
      <c r="B42" s="162" t="s">
        <v>24</v>
      </c>
      <c r="C42" s="163"/>
      <c r="D42" s="164"/>
      <c r="E42" s="57">
        <v>0.8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4.9</v>
      </c>
      <c r="F44" s="4"/>
    </row>
    <row r="45" spans="1:6" ht="15">
      <c r="A45" s="20" t="s">
        <v>60</v>
      </c>
      <c r="B45" s="21" t="s">
        <v>28</v>
      </c>
      <c r="C45" s="19"/>
      <c r="D45" s="22"/>
      <c r="E45" s="58">
        <v>4.2</v>
      </c>
      <c r="F45" s="4"/>
    </row>
    <row r="46" spans="1:6" ht="15">
      <c r="A46" s="84" t="s">
        <v>61</v>
      </c>
      <c r="B46" s="24" t="s">
        <v>119</v>
      </c>
      <c r="C46" s="25"/>
      <c r="D46" s="26"/>
      <c r="E46" s="73">
        <v>0.9</v>
      </c>
      <c r="F46" s="4"/>
    </row>
    <row r="47" spans="1:6" ht="15">
      <c r="A47" s="23" t="s">
        <v>80</v>
      </c>
      <c r="B47" s="25" t="s">
        <v>118</v>
      </c>
      <c r="C47" s="25"/>
      <c r="D47" s="25"/>
      <c r="E47" s="56">
        <v>2.8</v>
      </c>
      <c r="F47" s="4"/>
    </row>
    <row r="48" spans="1:6" ht="14.25" customHeight="1">
      <c r="A48" s="27" t="s">
        <v>81</v>
      </c>
      <c r="B48" s="24" t="s">
        <v>25</v>
      </c>
      <c r="C48" s="25"/>
      <c r="D48" s="26"/>
      <c r="E48" s="56">
        <v>0.9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38"/>
      <c r="B50" s="12" t="s">
        <v>13</v>
      </c>
      <c r="C50" s="12"/>
      <c r="D50" s="12"/>
      <c r="E50" s="41">
        <v>7.8</v>
      </c>
      <c r="F50" s="4"/>
    </row>
    <row r="51" spans="1:6" ht="15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55">
        <v>47.8</v>
      </c>
      <c r="F52" s="4"/>
    </row>
    <row r="53" spans="1:6" ht="31.5" customHeight="1">
      <c r="A53" s="66">
        <v>7</v>
      </c>
      <c r="B53" s="67" t="s">
        <v>31</v>
      </c>
      <c r="C53" s="68"/>
      <c r="D53" s="69"/>
      <c r="E53" s="37">
        <v>20.2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3.8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127.9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f>E60+E61+E62</f>
        <v>39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1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1.6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36.4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507.90000000000003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120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ht="15">
      <c r="G69" s="4"/>
    </row>
    <row r="70" spans="1:7" ht="18.75">
      <c r="A70" s="90" t="s">
        <v>373</v>
      </c>
      <c r="B70" s="91"/>
      <c r="C70" s="91"/>
      <c r="F70" s="88"/>
      <c r="G70" s="4"/>
    </row>
    <row r="71" spans="1:7" ht="15">
      <c r="A71" s="92" t="s">
        <v>379</v>
      </c>
      <c r="C71" s="89"/>
      <c r="F71" s="88"/>
      <c r="G71" s="4"/>
    </row>
    <row r="72" spans="1:7" ht="15">
      <c r="A72" s="93" t="s">
        <v>380</v>
      </c>
      <c r="B72" s="93"/>
      <c r="C72" s="94"/>
      <c r="F72" s="88"/>
      <c r="G72" s="4"/>
    </row>
    <row r="73" spans="1:7" ht="15">
      <c r="A73" s="92" t="s">
        <v>381</v>
      </c>
      <c r="B73" s="93"/>
      <c r="C73" s="93"/>
      <c r="F73" s="88"/>
      <c r="G73" s="4"/>
    </row>
    <row r="74" spans="1:7" ht="15">
      <c r="A74" s="93" t="s">
        <v>382</v>
      </c>
      <c r="B74" s="93"/>
      <c r="C74" s="93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 t="s">
        <v>539</v>
      </c>
      <c r="C76" s="4"/>
      <c r="E76" s="4"/>
      <c r="F76" s="4"/>
      <c r="G76" s="4"/>
    </row>
    <row r="77" spans="1:7" ht="15">
      <c r="A77" s="4" t="s">
        <v>543</v>
      </c>
      <c r="B77" s="4"/>
      <c r="C77" s="4"/>
      <c r="G77" s="4"/>
    </row>
    <row r="78" spans="1:7" ht="15">
      <c r="A78" s="4" t="s">
        <v>540</v>
      </c>
      <c r="G78" s="4"/>
    </row>
    <row r="79" spans="1:7" ht="15">
      <c r="A79" s="4" t="s">
        <v>541</v>
      </c>
      <c r="G79" s="4"/>
    </row>
    <row r="80" ht="15">
      <c r="A80" s="4" t="s">
        <v>542</v>
      </c>
    </row>
    <row r="81" ht="15">
      <c r="A81" s="4" t="s">
        <v>544</v>
      </c>
    </row>
    <row r="85" ht="15">
      <c r="D85" t="s">
        <v>76</v>
      </c>
    </row>
  </sheetData>
  <sheetProtection password="81D2" sheet="1"/>
  <mergeCells count="1">
    <mergeCell ref="B42:D42"/>
  </mergeCells>
  <printOptions/>
  <pageMargins left="0.25" right="0.25" top="0.23958333333333334" bottom="0.75" header="0.3" footer="0.3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3"/>
  <sheetViews>
    <sheetView view="pageLayout" workbookViewId="0" topLeftCell="A1">
      <selection activeCell="D1" sqref="D1"/>
    </sheetView>
  </sheetViews>
  <sheetFormatPr defaultColWidth="9.140625" defaultRowHeight="15"/>
  <cols>
    <col min="1" max="1" width="5.140625" style="0" customWidth="1"/>
    <col min="4" max="4" width="44.8515625" style="0" customWidth="1"/>
    <col min="5" max="5" width="29.8515625" style="0" customWidth="1"/>
    <col min="6" max="6" width="17.7109375" style="0" customWidth="1"/>
  </cols>
  <sheetData>
    <row r="1" ht="15.75">
      <c r="D1" s="150" t="s">
        <v>0</v>
      </c>
    </row>
    <row r="3" ht="15">
      <c r="A3" t="s">
        <v>44</v>
      </c>
    </row>
    <row r="4" ht="15">
      <c r="A4" t="s">
        <v>621</v>
      </c>
    </row>
    <row r="5" ht="15">
      <c r="A5" t="s">
        <v>629</v>
      </c>
    </row>
    <row r="6" ht="15">
      <c r="A6" t="s">
        <v>547</v>
      </c>
    </row>
    <row r="7" spans="1:6" ht="15">
      <c r="A7" s="119" t="s">
        <v>45</v>
      </c>
      <c r="B7" s="120" t="s">
        <v>1</v>
      </c>
      <c r="C7" s="121"/>
      <c r="D7" s="133"/>
      <c r="E7" s="130"/>
      <c r="F7" s="130"/>
    </row>
    <row r="8" spans="1:6" ht="15">
      <c r="A8" s="123" t="s">
        <v>46</v>
      </c>
      <c r="B8" s="124"/>
      <c r="C8" s="125"/>
      <c r="D8" s="135"/>
      <c r="E8" s="130"/>
      <c r="F8" s="130"/>
    </row>
    <row r="9" spans="1:6" ht="15">
      <c r="A9" s="100"/>
      <c r="B9" s="124" t="s">
        <v>4</v>
      </c>
      <c r="C9" s="125"/>
      <c r="D9" s="135"/>
      <c r="E9" s="151"/>
      <c r="F9" s="110"/>
    </row>
    <row r="10" spans="1:6" ht="15">
      <c r="A10" s="108">
        <v>1</v>
      </c>
      <c r="B10" s="109" t="s">
        <v>5</v>
      </c>
      <c r="C10" s="110"/>
      <c r="D10" s="111"/>
      <c r="E10" s="151"/>
      <c r="F10" s="110"/>
    </row>
    <row r="11" spans="1:6" ht="15">
      <c r="A11" s="104">
        <v>2</v>
      </c>
      <c r="B11" s="105" t="s">
        <v>144</v>
      </c>
      <c r="C11" s="106"/>
      <c r="D11" s="107"/>
      <c r="E11" s="151"/>
      <c r="F11" s="110"/>
    </row>
    <row r="12" spans="1:6" ht="15">
      <c r="A12" s="108">
        <v>3</v>
      </c>
      <c r="B12" s="109" t="s">
        <v>622</v>
      </c>
      <c r="C12" s="110"/>
      <c r="D12" s="111"/>
      <c r="E12" s="151"/>
      <c r="F12" s="110"/>
    </row>
    <row r="13" spans="1:6" ht="15">
      <c r="A13" s="63">
        <v>4</v>
      </c>
      <c r="B13" s="62" t="s">
        <v>6</v>
      </c>
      <c r="C13" s="98"/>
      <c r="D13" s="99"/>
      <c r="E13" s="151"/>
      <c r="F13" s="110"/>
    </row>
    <row r="14" spans="1:6" ht="15">
      <c r="A14" s="108"/>
      <c r="B14" s="109" t="s">
        <v>7</v>
      </c>
      <c r="C14" s="110"/>
      <c r="D14" s="111"/>
      <c r="E14" s="151"/>
      <c r="F14" s="110"/>
    </row>
    <row r="15" spans="1:6" ht="15">
      <c r="A15" s="100"/>
      <c r="B15" s="101" t="s">
        <v>623</v>
      </c>
      <c r="C15" s="102"/>
      <c r="D15" s="103"/>
      <c r="E15" s="151"/>
      <c r="F15" s="110"/>
    </row>
    <row r="16" spans="1:6" ht="15">
      <c r="A16" s="100">
        <v>5</v>
      </c>
      <c r="B16" s="101" t="s">
        <v>624</v>
      </c>
      <c r="C16" s="102"/>
      <c r="D16" s="103"/>
      <c r="E16" s="151"/>
      <c r="F16" s="110"/>
    </row>
    <row r="17" spans="1:6" ht="15">
      <c r="A17" s="108">
        <v>6</v>
      </c>
      <c r="B17" s="109" t="s">
        <v>625</v>
      </c>
      <c r="C17" s="110"/>
      <c r="D17" s="111"/>
      <c r="E17" s="151"/>
      <c r="F17" s="110"/>
    </row>
    <row r="18" spans="1:6" ht="15">
      <c r="A18" s="104">
        <v>7</v>
      </c>
      <c r="B18" s="105" t="s">
        <v>603</v>
      </c>
      <c r="C18" s="106"/>
      <c r="D18" s="107"/>
      <c r="E18" s="151"/>
      <c r="F18" s="110"/>
    </row>
    <row r="19" spans="1:6" ht="15.75">
      <c r="A19" s="150" t="s">
        <v>650</v>
      </c>
      <c r="B19" s="150"/>
      <c r="C19" s="150"/>
      <c r="E19" s="150"/>
      <c r="F19" s="150"/>
    </row>
    <row r="20" spans="1:6" ht="15">
      <c r="A20" s="92" t="s">
        <v>630</v>
      </c>
      <c r="B20" s="130"/>
      <c r="C20" s="130"/>
      <c r="E20" s="151"/>
      <c r="F20" s="110"/>
    </row>
    <row r="21" spans="1:6" ht="15">
      <c r="A21" s="92" t="s">
        <v>631</v>
      </c>
      <c r="B21" s="130"/>
      <c r="C21" s="130"/>
      <c r="E21" s="151"/>
      <c r="F21" s="110"/>
    </row>
    <row r="22" spans="1:6" ht="15">
      <c r="A22" s="92" t="s">
        <v>632</v>
      </c>
      <c r="B22" s="130"/>
      <c r="C22" s="130"/>
      <c r="E22" s="151"/>
      <c r="F22" s="110"/>
    </row>
    <row r="23" spans="1:6" ht="15">
      <c r="A23" s="130" t="s">
        <v>651</v>
      </c>
      <c r="B23" s="110"/>
      <c r="C23" s="110"/>
      <c r="E23" s="151"/>
      <c r="F23" s="110"/>
    </row>
    <row r="24" spans="1:5" ht="15">
      <c r="A24" s="130"/>
      <c r="B24" s="130"/>
      <c r="C24" s="130"/>
      <c r="D24" s="130"/>
      <c r="E24" s="152" t="s">
        <v>47</v>
      </c>
    </row>
    <row r="25" spans="1:5" ht="15">
      <c r="A25" s="119"/>
      <c r="B25" s="120"/>
      <c r="C25" s="121" t="s">
        <v>48</v>
      </c>
      <c r="D25" s="121"/>
      <c r="E25" s="148" t="s">
        <v>49</v>
      </c>
    </row>
    <row r="26" spans="1:5" ht="15">
      <c r="A26" s="123"/>
      <c r="B26" s="124"/>
      <c r="C26" s="125"/>
      <c r="D26" s="125"/>
      <c r="E26" s="147" t="s">
        <v>50</v>
      </c>
    </row>
    <row r="27" spans="1:5" ht="15">
      <c r="A27" s="123">
        <v>1</v>
      </c>
      <c r="B27" s="124" t="s">
        <v>8</v>
      </c>
      <c r="C27" s="125"/>
      <c r="D27" s="135"/>
      <c r="E27" s="153">
        <v>36.6</v>
      </c>
    </row>
    <row r="28" spans="1:5" ht="15">
      <c r="A28" s="128">
        <v>2</v>
      </c>
      <c r="B28" s="129" t="s">
        <v>9</v>
      </c>
      <c r="C28" s="130"/>
      <c r="D28" s="134"/>
      <c r="E28" s="154">
        <f>E29+E31+E33+E34</f>
        <v>117.9</v>
      </c>
    </row>
    <row r="29" spans="1:5" ht="15">
      <c r="A29" s="63" t="s">
        <v>51</v>
      </c>
      <c r="B29" s="98" t="s">
        <v>10</v>
      </c>
      <c r="C29" s="98"/>
      <c r="D29" s="98"/>
      <c r="E29" s="83">
        <v>42.5</v>
      </c>
    </row>
    <row r="30" spans="1:5" ht="15">
      <c r="A30" s="100"/>
      <c r="B30" s="102" t="s">
        <v>11</v>
      </c>
      <c r="C30" s="102"/>
      <c r="D30" s="102"/>
      <c r="E30" s="118">
        <v>29.8</v>
      </c>
    </row>
    <row r="31" spans="1:5" ht="15">
      <c r="A31" s="108" t="s">
        <v>52</v>
      </c>
      <c r="B31" s="110" t="s">
        <v>12</v>
      </c>
      <c r="C31" s="110"/>
      <c r="D31" s="110"/>
      <c r="E31" s="155">
        <v>51.4</v>
      </c>
    </row>
    <row r="32" spans="1:5" ht="15">
      <c r="A32" s="108"/>
      <c r="B32" s="110" t="s">
        <v>13</v>
      </c>
      <c r="C32" s="110"/>
      <c r="D32" s="110"/>
      <c r="E32" s="144"/>
    </row>
    <row r="33" spans="1:5" ht="15">
      <c r="A33" s="104" t="s">
        <v>53</v>
      </c>
      <c r="B33" s="106" t="s">
        <v>54</v>
      </c>
      <c r="C33" s="106"/>
      <c r="D33" s="106"/>
      <c r="E33" s="127">
        <v>0.4</v>
      </c>
    </row>
    <row r="34" spans="1:5" ht="15">
      <c r="A34" s="63" t="s">
        <v>55</v>
      </c>
      <c r="B34" s="98" t="s">
        <v>606</v>
      </c>
      <c r="C34" s="98"/>
      <c r="D34" s="98"/>
      <c r="E34" s="117">
        <v>23.6</v>
      </c>
    </row>
    <row r="35" spans="1:5" ht="15">
      <c r="A35" s="108"/>
      <c r="B35" s="110" t="s">
        <v>271</v>
      </c>
      <c r="C35" s="110"/>
      <c r="D35" s="110"/>
      <c r="E35" s="118"/>
    </row>
    <row r="36" spans="1:5" ht="15">
      <c r="A36" s="119">
        <v>3</v>
      </c>
      <c r="B36" s="120" t="s">
        <v>15</v>
      </c>
      <c r="C36" s="121"/>
      <c r="D36" s="133"/>
      <c r="E36" s="122">
        <v>29.8</v>
      </c>
    </row>
    <row r="37" spans="1:5" ht="15">
      <c r="A37" s="128"/>
      <c r="B37" s="129" t="s">
        <v>13</v>
      </c>
      <c r="C37" s="130"/>
      <c r="D37" s="134"/>
      <c r="E37" s="131"/>
    </row>
    <row r="38" spans="1:5" ht="15">
      <c r="A38" s="119">
        <v>4</v>
      </c>
      <c r="B38" s="121" t="s">
        <v>16</v>
      </c>
      <c r="C38" s="121"/>
      <c r="D38" s="121"/>
      <c r="E38" s="138">
        <f>E40+E42+E44+E46+E47+E48+E50+E51</f>
        <v>32.8</v>
      </c>
    </row>
    <row r="39" spans="1:5" ht="15">
      <c r="A39" s="128"/>
      <c r="B39" s="130" t="s">
        <v>17</v>
      </c>
      <c r="C39" s="130"/>
      <c r="D39" s="130"/>
      <c r="E39" s="131"/>
    </row>
    <row r="40" spans="1:5" ht="15">
      <c r="A40" s="63" t="s">
        <v>56</v>
      </c>
      <c r="B40" s="98" t="s">
        <v>18</v>
      </c>
      <c r="C40" s="98"/>
      <c r="D40" s="98"/>
      <c r="E40" s="83">
        <v>3.4</v>
      </c>
    </row>
    <row r="41" spans="1:5" ht="15">
      <c r="A41" s="108"/>
      <c r="B41" s="110" t="s">
        <v>19</v>
      </c>
      <c r="C41" s="110"/>
      <c r="D41" s="110"/>
      <c r="E41" s="144"/>
    </row>
    <row r="42" spans="1:5" ht="15">
      <c r="A42" s="63" t="s">
        <v>57</v>
      </c>
      <c r="B42" s="98" t="s">
        <v>20</v>
      </c>
      <c r="C42" s="156"/>
      <c r="D42" s="98"/>
      <c r="E42" s="83">
        <v>2.8</v>
      </c>
    </row>
    <row r="43" spans="1:5" ht="15">
      <c r="A43" s="108"/>
      <c r="B43" s="110" t="s">
        <v>21</v>
      </c>
      <c r="C43" s="110"/>
      <c r="D43" s="110"/>
      <c r="E43" s="144"/>
    </row>
    <row r="44" spans="1:5" ht="15">
      <c r="A44" s="63" t="s">
        <v>59</v>
      </c>
      <c r="B44" s="98" t="s">
        <v>608</v>
      </c>
      <c r="C44" s="98"/>
      <c r="D44" s="98"/>
      <c r="E44" s="83">
        <v>3.1</v>
      </c>
    </row>
    <row r="45" spans="1:5" ht="15">
      <c r="A45" s="100"/>
      <c r="B45" s="102" t="s">
        <v>609</v>
      </c>
      <c r="C45" s="102"/>
      <c r="D45" s="102"/>
      <c r="E45" s="118"/>
    </row>
    <row r="46" spans="1:5" ht="15">
      <c r="A46" s="100" t="s">
        <v>60</v>
      </c>
      <c r="B46" s="101" t="s">
        <v>557</v>
      </c>
      <c r="C46" s="102"/>
      <c r="D46" s="103"/>
      <c r="E46" s="118">
        <v>1.8</v>
      </c>
    </row>
    <row r="47" spans="1:5" ht="15">
      <c r="A47" s="108" t="s">
        <v>61</v>
      </c>
      <c r="B47" s="109" t="s">
        <v>25</v>
      </c>
      <c r="C47" s="110"/>
      <c r="D47" s="111"/>
      <c r="E47" s="144">
        <v>8.4</v>
      </c>
    </row>
    <row r="48" spans="1:5" ht="15">
      <c r="A48" s="158" t="s">
        <v>80</v>
      </c>
      <c r="B48" s="98" t="s">
        <v>26</v>
      </c>
      <c r="C48" s="98"/>
      <c r="D48" s="98"/>
      <c r="E48" s="83">
        <v>6.7</v>
      </c>
    </row>
    <row r="49" spans="1:5" ht="15">
      <c r="A49" s="100"/>
      <c r="B49" s="102" t="s">
        <v>27</v>
      </c>
      <c r="C49" s="102"/>
      <c r="D49" s="102"/>
      <c r="E49" s="118"/>
    </row>
    <row r="50" spans="1:5" ht="15">
      <c r="A50" s="108" t="s">
        <v>81</v>
      </c>
      <c r="B50" s="109" t="s">
        <v>610</v>
      </c>
      <c r="C50" s="110"/>
      <c r="D50" s="111"/>
      <c r="E50" s="144">
        <v>5.8</v>
      </c>
    </row>
    <row r="51" spans="1:5" ht="15">
      <c r="A51" s="160" t="s">
        <v>167</v>
      </c>
      <c r="B51" s="106" t="s">
        <v>628</v>
      </c>
      <c r="C51" s="106"/>
      <c r="D51" s="106"/>
      <c r="E51" s="127">
        <v>0.8</v>
      </c>
    </row>
    <row r="52" spans="1:5" ht="15">
      <c r="A52" s="119">
        <v>5</v>
      </c>
      <c r="B52" s="121" t="s">
        <v>29</v>
      </c>
      <c r="C52" s="121"/>
      <c r="D52" s="121"/>
      <c r="E52" s="138">
        <v>5.1</v>
      </c>
    </row>
    <row r="53" spans="1:5" ht="15">
      <c r="A53" s="128"/>
      <c r="B53" s="130" t="s">
        <v>13</v>
      </c>
      <c r="C53" s="130"/>
      <c r="D53" s="130"/>
      <c r="E53" s="131"/>
    </row>
    <row r="54" spans="1:5" ht="15">
      <c r="A54" s="119">
        <v>6</v>
      </c>
      <c r="B54" s="121" t="s">
        <v>30</v>
      </c>
      <c r="C54" s="121"/>
      <c r="D54" s="121"/>
      <c r="E54" s="122">
        <v>41.5</v>
      </c>
    </row>
    <row r="55" spans="1:5" ht="15">
      <c r="A55" s="123"/>
      <c r="B55" s="125" t="s">
        <v>13</v>
      </c>
      <c r="C55" s="125"/>
      <c r="D55" s="125"/>
      <c r="E55" s="126"/>
    </row>
    <row r="56" spans="1:5" ht="15">
      <c r="A56" s="128">
        <v>7</v>
      </c>
      <c r="B56" s="129" t="s">
        <v>31</v>
      </c>
      <c r="C56" s="130"/>
      <c r="D56" s="134"/>
      <c r="E56" s="131">
        <v>15.7</v>
      </c>
    </row>
    <row r="57" spans="1:5" ht="15">
      <c r="A57" s="119">
        <v>8</v>
      </c>
      <c r="B57" s="121" t="s">
        <v>32</v>
      </c>
      <c r="C57" s="121"/>
      <c r="D57" s="121"/>
      <c r="E57" s="122">
        <v>0.8</v>
      </c>
    </row>
    <row r="58" spans="1:5" ht="15">
      <c r="A58" s="128"/>
      <c r="B58" s="130" t="s">
        <v>33</v>
      </c>
      <c r="C58" s="130"/>
      <c r="D58" s="130"/>
      <c r="E58" s="131"/>
    </row>
    <row r="59" spans="1:5" ht="15">
      <c r="A59" s="128"/>
      <c r="B59" s="130" t="s">
        <v>34</v>
      </c>
      <c r="C59" s="130"/>
      <c r="D59" s="130"/>
      <c r="E59" s="131"/>
    </row>
    <row r="60" spans="1:5" ht="15">
      <c r="A60" s="119">
        <v>9</v>
      </c>
      <c r="B60" s="121" t="s">
        <v>35</v>
      </c>
      <c r="C60" s="121"/>
      <c r="D60" s="121"/>
      <c r="E60" s="138">
        <v>79.8</v>
      </c>
    </row>
    <row r="61" spans="1:5" ht="15">
      <c r="A61" s="123"/>
      <c r="B61" s="125" t="s">
        <v>36</v>
      </c>
      <c r="C61" s="125"/>
      <c r="D61" s="125"/>
      <c r="E61" s="126"/>
    </row>
    <row r="62" spans="1:5" ht="15">
      <c r="A62" s="123">
        <v>10</v>
      </c>
      <c r="B62" s="124" t="s">
        <v>37</v>
      </c>
      <c r="C62" s="125"/>
      <c r="D62" s="135"/>
      <c r="E62" s="153">
        <f>E63+E64+E65+E66+E67</f>
        <v>34.5</v>
      </c>
    </row>
    <row r="63" spans="1:5" ht="15">
      <c r="A63" s="100" t="s">
        <v>62</v>
      </c>
      <c r="B63" s="101" t="s">
        <v>63</v>
      </c>
      <c r="C63" s="102"/>
      <c r="D63" s="103"/>
      <c r="E63" s="118">
        <v>2.5</v>
      </c>
    </row>
    <row r="64" spans="1:5" ht="15">
      <c r="A64" s="104" t="s">
        <v>64</v>
      </c>
      <c r="B64" s="105" t="s">
        <v>38</v>
      </c>
      <c r="C64" s="106"/>
      <c r="D64" s="107"/>
      <c r="E64" s="127">
        <v>0.2</v>
      </c>
    </row>
    <row r="65" spans="1:5" ht="15">
      <c r="A65" s="108" t="s">
        <v>65</v>
      </c>
      <c r="B65" s="109" t="s">
        <v>39</v>
      </c>
      <c r="C65" s="110"/>
      <c r="D65" s="111"/>
      <c r="E65" s="155">
        <v>2</v>
      </c>
    </row>
    <row r="66" spans="1:5" ht="15">
      <c r="A66" s="104" t="s">
        <v>66</v>
      </c>
      <c r="B66" s="105" t="s">
        <v>40</v>
      </c>
      <c r="C66" s="106"/>
      <c r="D66" s="107"/>
      <c r="E66" s="127">
        <v>29.8</v>
      </c>
    </row>
    <row r="67" spans="1:5" ht="15">
      <c r="A67" s="161" t="s">
        <v>558</v>
      </c>
      <c r="B67" s="109" t="s">
        <v>67</v>
      </c>
      <c r="C67" s="110"/>
      <c r="D67" s="111"/>
      <c r="E67" s="144"/>
    </row>
    <row r="68" spans="1:5" ht="15">
      <c r="A68" s="119"/>
      <c r="B68" s="121" t="s">
        <v>41</v>
      </c>
      <c r="C68" s="121"/>
      <c r="D68" s="121"/>
      <c r="E68" s="138">
        <f>E27+E28+E36+E38+E52+E54+E56+E57+E60+E62</f>
        <v>394.50000000000006</v>
      </c>
    </row>
    <row r="69" spans="1:5" ht="15">
      <c r="A69" s="128">
        <v>11</v>
      </c>
      <c r="B69" s="130" t="s">
        <v>42</v>
      </c>
      <c r="C69" s="130"/>
      <c r="D69" s="130"/>
      <c r="E69" s="131"/>
    </row>
    <row r="70" spans="1:5" ht="15">
      <c r="A70" s="123"/>
      <c r="B70" s="125" t="s">
        <v>68</v>
      </c>
      <c r="C70" s="125"/>
      <c r="D70" s="125"/>
      <c r="E70" s="126"/>
    </row>
    <row r="72" spans="1:5" ht="15">
      <c r="A72" s="92" t="s">
        <v>633</v>
      </c>
      <c r="E72" s="159" t="s">
        <v>634</v>
      </c>
    </row>
    <row r="74" spans="1:5" ht="15">
      <c r="A74" s="4" t="s">
        <v>539</v>
      </c>
      <c r="C74" s="4"/>
      <c r="E74" s="4"/>
    </row>
    <row r="75" spans="1:3" ht="15">
      <c r="A75" s="4" t="s">
        <v>543</v>
      </c>
      <c r="B75" s="4"/>
      <c r="C75" s="4"/>
    </row>
    <row r="76" ht="15">
      <c r="A76" s="4" t="s">
        <v>540</v>
      </c>
    </row>
    <row r="77" ht="15">
      <c r="A77" s="4" t="s">
        <v>541</v>
      </c>
    </row>
    <row r="78" spans="1:6" ht="15">
      <c r="A78" s="4" t="s">
        <v>542</v>
      </c>
      <c r="F78" s="159"/>
    </row>
    <row r="79" ht="15">
      <c r="A79" s="4" t="s">
        <v>544</v>
      </c>
    </row>
    <row r="83" ht="15">
      <c r="D83" t="s">
        <v>76</v>
      </c>
    </row>
  </sheetData>
  <sheetProtection password="81D2" sheet="1"/>
  <printOptions/>
  <pageMargins left="0.25" right="0.25" top="0.4375" bottom="0.75" header="0.3" footer="0.3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75"/>
  <sheetViews>
    <sheetView tabSelected="1" view="pageLayout" workbookViewId="0" topLeftCell="A54">
      <selection activeCell="A79" sqref="A79"/>
    </sheetView>
  </sheetViews>
  <sheetFormatPr defaultColWidth="9.140625" defaultRowHeight="15"/>
  <cols>
    <col min="4" max="4" width="48.8515625" style="0" customWidth="1"/>
    <col min="5" max="5" width="21.8515625" style="0" customWidth="1"/>
  </cols>
  <sheetData>
    <row r="1" spans="1:5" ht="18.75">
      <c r="A1" s="4"/>
      <c r="B1" s="4"/>
      <c r="C1" s="4"/>
      <c r="D1" s="5" t="s">
        <v>0</v>
      </c>
      <c r="E1" s="4"/>
    </row>
    <row r="2" spans="1:5" ht="15.75">
      <c r="A2" s="6"/>
      <c r="B2" s="6"/>
      <c r="C2" s="6"/>
      <c r="D2" s="6"/>
      <c r="E2" s="6"/>
    </row>
    <row r="3" spans="1:5" ht="15.75">
      <c r="A3" s="7" t="s">
        <v>69</v>
      </c>
      <c r="B3" s="7"/>
      <c r="C3" s="7"/>
      <c r="D3" s="7"/>
      <c r="E3" s="7"/>
    </row>
    <row r="4" spans="1:5" ht="15.75">
      <c r="A4" s="7" t="s">
        <v>660</v>
      </c>
      <c r="B4" s="7"/>
      <c r="C4" s="7"/>
      <c r="D4" s="7"/>
      <c r="E4" s="7"/>
    </row>
    <row r="5" spans="1:5" ht="15.75">
      <c r="A5" s="7" t="s">
        <v>77</v>
      </c>
      <c r="B5" s="7"/>
      <c r="C5" s="7"/>
      <c r="D5" s="7"/>
      <c r="E5" s="7"/>
    </row>
    <row r="6" spans="1:5" ht="15.75">
      <c r="A6" s="7" t="s">
        <v>82</v>
      </c>
      <c r="B6" s="7"/>
      <c r="C6" s="7"/>
      <c r="D6" s="7"/>
      <c r="E6" s="7"/>
    </row>
    <row r="7" spans="1:5" ht="15">
      <c r="A7" s="8" t="s">
        <v>45</v>
      </c>
      <c r="B7" s="9" t="s">
        <v>1</v>
      </c>
      <c r="C7" s="10"/>
      <c r="D7" s="11"/>
      <c r="E7" s="12"/>
    </row>
    <row r="8" spans="1:5" ht="15">
      <c r="A8" s="13" t="s">
        <v>46</v>
      </c>
      <c r="B8" s="14"/>
      <c r="C8" s="15"/>
      <c r="D8" s="16"/>
      <c r="E8" s="12"/>
    </row>
    <row r="9" spans="1:5" ht="15">
      <c r="A9" s="17"/>
      <c r="B9" s="14" t="s">
        <v>4</v>
      </c>
      <c r="C9" s="15"/>
      <c r="D9" s="16"/>
      <c r="E9" s="18"/>
    </row>
    <row r="10" spans="1:5" ht="15">
      <c r="A10" s="20">
        <v>1</v>
      </c>
      <c r="B10" s="21" t="s">
        <v>5</v>
      </c>
      <c r="C10" s="19"/>
      <c r="D10" s="22"/>
      <c r="E10" s="18"/>
    </row>
    <row r="11" spans="1:5" ht="15">
      <c r="A11" s="23">
        <v>2</v>
      </c>
      <c r="B11" s="24" t="s">
        <v>144</v>
      </c>
      <c r="C11" s="25"/>
      <c r="D11" s="26"/>
      <c r="E11" s="18"/>
    </row>
    <row r="12" spans="1:5" ht="15">
      <c r="A12" s="20">
        <v>3</v>
      </c>
      <c r="B12" s="21" t="s">
        <v>122</v>
      </c>
      <c r="C12" s="19"/>
      <c r="D12" s="22"/>
      <c r="E12" s="18"/>
    </row>
    <row r="13" spans="1:5" ht="15">
      <c r="A13" s="27">
        <v>4</v>
      </c>
      <c r="B13" s="28" t="s">
        <v>6</v>
      </c>
      <c r="C13" s="29"/>
      <c r="D13" s="30"/>
      <c r="E13" s="18"/>
    </row>
    <row r="14" spans="1:5" ht="15">
      <c r="A14" s="20"/>
      <c r="B14" s="21" t="s">
        <v>7</v>
      </c>
      <c r="C14" s="19"/>
      <c r="D14" s="22"/>
      <c r="E14" s="18"/>
    </row>
    <row r="15" spans="1:5" ht="15">
      <c r="A15" s="17"/>
      <c r="B15" s="31" t="s">
        <v>664</v>
      </c>
      <c r="C15" s="32"/>
      <c r="D15" s="33"/>
      <c r="E15" s="18"/>
    </row>
    <row r="16" spans="1:5" ht="15">
      <c r="A16" s="17">
        <v>5</v>
      </c>
      <c r="B16" s="31" t="s">
        <v>663</v>
      </c>
      <c r="C16" s="32"/>
      <c r="D16" s="33"/>
      <c r="E16" s="18"/>
    </row>
    <row r="17" spans="1:5" ht="15">
      <c r="A17" s="20">
        <v>6</v>
      </c>
      <c r="B17" s="21" t="s">
        <v>661</v>
      </c>
      <c r="C17" s="19"/>
      <c r="D17" s="22"/>
      <c r="E17" s="18"/>
    </row>
    <row r="18" spans="1:5" ht="15">
      <c r="A18" s="23">
        <v>8</v>
      </c>
      <c r="B18" s="24" t="s">
        <v>100</v>
      </c>
      <c r="C18" s="25"/>
      <c r="D18" s="26"/>
      <c r="E18" s="18"/>
    </row>
    <row r="19" spans="1:5" ht="15.75">
      <c r="A19" s="7" t="s">
        <v>662</v>
      </c>
      <c r="B19" s="7"/>
      <c r="C19" s="7"/>
      <c r="D19" s="7"/>
      <c r="E19" s="7"/>
    </row>
    <row r="20" spans="1:5" ht="15">
      <c r="A20" s="34" t="s">
        <v>665</v>
      </c>
      <c r="B20" s="12"/>
      <c r="C20" s="12"/>
      <c r="D20" s="18"/>
      <c r="E20" s="19"/>
    </row>
    <row r="21" spans="1:5" ht="15">
      <c r="A21" s="34" t="s">
        <v>666</v>
      </c>
      <c r="B21" s="12"/>
      <c r="C21" s="12"/>
      <c r="D21" s="18"/>
      <c r="E21" s="19"/>
    </row>
    <row r="22" spans="1:5" ht="15">
      <c r="A22" s="34" t="s">
        <v>667</v>
      </c>
      <c r="B22" s="12"/>
      <c r="C22" s="12"/>
      <c r="D22" s="18"/>
      <c r="E22" s="19"/>
    </row>
    <row r="23" spans="1:5" ht="15">
      <c r="A23" s="12" t="s">
        <v>269</v>
      </c>
      <c r="B23" s="19"/>
      <c r="C23" s="19"/>
      <c r="D23" s="18"/>
      <c r="E23" s="19"/>
    </row>
    <row r="24" spans="1:5" ht="15">
      <c r="A24" s="12" t="s">
        <v>668</v>
      </c>
      <c r="B24" s="12"/>
      <c r="C24" s="12"/>
      <c r="D24" s="12"/>
      <c r="E24" s="35" t="s">
        <v>47</v>
      </c>
    </row>
    <row r="25" spans="1:5" ht="15">
      <c r="A25" s="77"/>
      <c r="B25" s="78"/>
      <c r="C25" s="79" t="s">
        <v>48</v>
      </c>
      <c r="D25" s="79"/>
      <c r="E25" s="77" t="s">
        <v>49</v>
      </c>
    </row>
    <row r="26" spans="1:5" ht="15">
      <c r="A26" s="80"/>
      <c r="B26" s="81"/>
      <c r="C26" s="82"/>
      <c r="D26" s="82"/>
      <c r="E26" s="80" t="s">
        <v>50</v>
      </c>
    </row>
    <row r="27" spans="1:5" ht="15">
      <c r="A27" s="13">
        <v>1</v>
      </c>
      <c r="B27" s="14" t="s">
        <v>8</v>
      </c>
      <c r="C27" s="15"/>
      <c r="D27" s="16"/>
      <c r="E27" s="37">
        <v>17.4</v>
      </c>
    </row>
    <row r="28" spans="1:5" ht="15">
      <c r="A28" s="38">
        <v>2</v>
      </c>
      <c r="B28" s="39" t="s">
        <v>9</v>
      </c>
      <c r="C28" s="12"/>
      <c r="D28" s="40"/>
      <c r="E28" s="42">
        <f>E30+E32+E33+E35</f>
        <v>79.60000000000001</v>
      </c>
    </row>
    <row r="29" spans="1:5" ht="15">
      <c r="A29" s="27" t="s">
        <v>51</v>
      </c>
      <c r="B29" s="29" t="s">
        <v>10</v>
      </c>
      <c r="C29" s="29"/>
      <c r="D29" s="29"/>
      <c r="E29" s="44"/>
    </row>
    <row r="30" spans="1:5" ht="15">
      <c r="A30" s="17"/>
      <c r="B30" s="32" t="s">
        <v>11</v>
      </c>
      <c r="C30" s="32"/>
      <c r="D30" s="32"/>
      <c r="E30" s="46">
        <v>13.9</v>
      </c>
    </row>
    <row r="31" spans="1:5" ht="15">
      <c r="A31" s="20" t="s">
        <v>52</v>
      </c>
      <c r="B31" s="19" t="s">
        <v>12</v>
      </c>
      <c r="C31" s="19"/>
      <c r="D31" s="19"/>
      <c r="E31" s="44"/>
    </row>
    <row r="32" spans="1:5" ht="15">
      <c r="A32" s="20"/>
      <c r="B32" s="19" t="s">
        <v>13</v>
      </c>
      <c r="C32" s="19"/>
      <c r="D32" s="19"/>
      <c r="E32" s="46">
        <v>53.8</v>
      </c>
    </row>
    <row r="33" spans="1:5" ht="15">
      <c r="A33" s="23" t="s">
        <v>53</v>
      </c>
      <c r="B33" s="25" t="s">
        <v>164</v>
      </c>
      <c r="C33" s="25"/>
      <c r="D33" s="25"/>
      <c r="E33" s="48">
        <v>1.4</v>
      </c>
    </row>
    <row r="34" spans="1:5" ht="15">
      <c r="A34" s="27" t="s">
        <v>55</v>
      </c>
      <c r="B34" s="29" t="s">
        <v>14</v>
      </c>
      <c r="C34" s="29"/>
      <c r="D34" s="29"/>
      <c r="E34" s="44"/>
    </row>
    <row r="35" spans="1:5" ht="15">
      <c r="A35" s="20"/>
      <c r="B35" s="19" t="s">
        <v>270</v>
      </c>
      <c r="C35" s="19"/>
      <c r="D35" s="19"/>
      <c r="E35" s="46">
        <v>10.5</v>
      </c>
    </row>
    <row r="36" spans="1:5" ht="15">
      <c r="A36" s="50">
        <v>3</v>
      </c>
      <c r="B36" s="9" t="s">
        <v>15</v>
      </c>
      <c r="C36" s="10"/>
      <c r="D36" s="11"/>
      <c r="E36" s="44"/>
    </row>
    <row r="37" spans="1:5" ht="15">
      <c r="A37" s="52"/>
      <c r="B37" s="39" t="s">
        <v>13</v>
      </c>
      <c r="C37" s="12"/>
      <c r="D37" s="40"/>
      <c r="E37" s="41">
        <v>44.2</v>
      </c>
    </row>
    <row r="38" spans="1:5" ht="15">
      <c r="A38" s="50">
        <v>4</v>
      </c>
      <c r="B38" s="10" t="s">
        <v>16</v>
      </c>
      <c r="C38" s="10"/>
      <c r="D38" s="10"/>
      <c r="E38" s="42"/>
    </row>
    <row r="39" spans="1:5" ht="15">
      <c r="A39" s="52"/>
      <c r="B39" s="12" t="s">
        <v>17</v>
      </c>
      <c r="C39" s="12"/>
      <c r="D39" s="12"/>
      <c r="E39" s="53">
        <f>E41+E43+E44</f>
        <v>45.3</v>
      </c>
    </row>
    <row r="40" spans="1:5" ht="15">
      <c r="A40" s="27" t="s">
        <v>56</v>
      </c>
      <c r="B40" s="29" t="s">
        <v>18</v>
      </c>
      <c r="C40" s="29"/>
      <c r="D40" s="29"/>
      <c r="E40" s="56"/>
    </row>
    <row r="41" spans="1:5" ht="15">
      <c r="A41" s="20"/>
      <c r="B41" s="19" t="s">
        <v>19</v>
      </c>
      <c r="C41" s="19"/>
      <c r="D41" s="19"/>
      <c r="E41" s="60">
        <v>2.9</v>
      </c>
    </row>
    <row r="42" spans="1:5" ht="15">
      <c r="A42" s="59" t="s">
        <v>57</v>
      </c>
      <c r="B42" s="29" t="s">
        <v>26</v>
      </c>
      <c r="C42" s="29"/>
      <c r="D42" s="29"/>
      <c r="E42" s="56"/>
    </row>
    <row r="43" spans="1:5" ht="15">
      <c r="A43" s="17"/>
      <c r="B43" s="32" t="s">
        <v>27</v>
      </c>
      <c r="C43" s="32"/>
      <c r="D43" s="32"/>
      <c r="E43" s="60">
        <v>42.1</v>
      </c>
    </row>
    <row r="44" spans="1:5" ht="15">
      <c r="A44" s="84" t="s">
        <v>59</v>
      </c>
      <c r="B44" s="24" t="s">
        <v>126</v>
      </c>
      <c r="C44" s="25"/>
      <c r="D44" s="26"/>
      <c r="E44" s="73">
        <v>0.3</v>
      </c>
    </row>
    <row r="45" spans="1:5" ht="15">
      <c r="A45" s="8">
        <v>5</v>
      </c>
      <c r="B45" s="10" t="s">
        <v>29</v>
      </c>
      <c r="C45" s="10"/>
      <c r="D45" s="10"/>
      <c r="E45" s="42"/>
    </row>
    <row r="46" spans="1:5" ht="15">
      <c r="A46" s="38"/>
      <c r="B46" s="12" t="s">
        <v>13</v>
      </c>
      <c r="C46" s="12"/>
      <c r="D46" s="12"/>
      <c r="E46" s="41">
        <v>6.6</v>
      </c>
    </row>
    <row r="47" spans="1:5" ht="15">
      <c r="A47" s="8">
        <v>6</v>
      </c>
      <c r="B47" s="10" t="s">
        <v>30</v>
      </c>
      <c r="C47" s="10"/>
      <c r="D47" s="10"/>
      <c r="E47" s="42"/>
    </row>
    <row r="48" spans="1:5" ht="15">
      <c r="A48" s="13"/>
      <c r="B48" s="15" t="s">
        <v>13</v>
      </c>
      <c r="C48" s="15"/>
      <c r="D48" s="15"/>
      <c r="E48" s="41">
        <v>20.4</v>
      </c>
    </row>
    <row r="49" spans="1:5" ht="15">
      <c r="A49" s="66">
        <v>7</v>
      </c>
      <c r="B49" s="67" t="s">
        <v>31</v>
      </c>
      <c r="C49" s="68"/>
      <c r="D49" s="69"/>
      <c r="E49" s="37">
        <v>14.3</v>
      </c>
    </row>
    <row r="50" spans="1:5" ht="15">
      <c r="A50" s="8">
        <v>8</v>
      </c>
      <c r="B50" s="10" t="s">
        <v>32</v>
      </c>
      <c r="C50" s="10"/>
      <c r="D50" s="10"/>
      <c r="E50" s="71"/>
    </row>
    <row r="51" spans="1:5" ht="15">
      <c r="A51" s="38"/>
      <c r="B51" s="12" t="s">
        <v>33</v>
      </c>
      <c r="C51" s="12"/>
      <c r="D51" s="12"/>
      <c r="E51" s="72"/>
    </row>
    <row r="52" spans="1:5" ht="15">
      <c r="A52" s="38"/>
      <c r="B52" s="12" t="s">
        <v>34</v>
      </c>
      <c r="C52" s="12"/>
      <c r="D52" s="12"/>
      <c r="E52" s="55">
        <v>1.5</v>
      </c>
    </row>
    <row r="53" spans="1:5" ht="15">
      <c r="A53" s="8">
        <v>9</v>
      </c>
      <c r="B53" s="10" t="s">
        <v>35</v>
      </c>
      <c r="C53" s="10"/>
      <c r="D53" s="10"/>
      <c r="E53" s="42"/>
    </row>
    <row r="54" spans="1:5" ht="15">
      <c r="A54" s="13"/>
      <c r="B54" s="15" t="s">
        <v>36</v>
      </c>
      <c r="C54" s="15"/>
      <c r="D54" s="15"/>
      <c r="E54" s="55">
        <v>87.7</v>
      </c>
    </row>
    <row r="55" spans="1:5" ht="15">
      <c r="A55" s="13">
        <v>10</v>
      </c>
      <c r="B55" s="14" t="s">
        <v>37</v>
      </c>
      <c r="C55" s="15"/>
      <c r="D55" s="16"/>
      <c r="E55" s="55">
        <v>27.6</v>
      </c>
    </row>
    <row r="56" spans="1:5" ht="15">
      <c r="A56" s="76" t="s">
        <v>62</v>
      </c>
      <c r="B56" s="31" t="s">
        <v>67</v>
      </c>
      <c r="C56" s="32"/>
      <c r="D56" s="33"/>
      <c r="E56" s="48">
        <v>1.1</v>
      </c>
    </row>
    <row r="57" spans="1:5" ht="15">
      <c r="A57" s="20" t="s">
        <v>64</v>
      </c>
      <c r="B57" s="21" t="s">
        <v>39</v>
      </c>
      <c r="C57" s="19"/>
      <c r="D57" s="22"/>
      <c r="E57" s="48">
        <v>1.2</v>
      </c>
    </row>
    <row r="58" spans="1:5" ht="15">
      <c r="A58" s="23" t="s">
        <v>65</v>
      </c>
      <c r="B58" s="28" t="s">
        <v>40</v>
      </c>
      <c r="C58" s="29"/>
      <c r="D58" s="30"/>
      <c r="E58" s="48">
        <v>27.3</v>
      </c>
    </row>
    <row r="59" spans="1:5" ht="15">
      <c r="A59" s="9"/>
      <c r="B59" s="9" t="s">
        <v>41</v>
      </c>
      <c r="C59" s="10"/>
      <c r="D59" s="11"/>
      <c r="E59" s="42">
        <f>E55+E54+E52+E49+E48+E46+E39+E37+E27+E28</f>
        <v>344.6</v>
      </c>
    </row>
    <row r="60" spans="1:5" ht="15">
      <c r="A60" s="39">
        <v>11</v>
      </c>
      <c r="B60" s="39" t="s">
        <v>42</v>
      </c>
      <c r="C60" s="12"/>
      <c r="D60" s="40"/>
      <c r="E60" s="72"/>
    </row>
    <row r="61" spans="1:5" ht="15">
      <c r="A61" s="14"/>
      <c r="B61" s="14" t="s">
        <v>68</v>
      </c>
      <c r="C61" s="32"/>
      <c r="D61" s="16"/>
      <c r="E61" s="36"/>
    </row>
    <row r="62" spans="1:5" ht="15">
      <c r="A62" s="74"/>
      <c r="B62" s="4"/>
      <c r="C62" s="29"/>
      <c r="D62" s="4"/>
      <c r="E62" s="4"/>
    </row>
    <row r="63" spans="1:5" ht="15">
      <c r="A63" s="19" t="s">
        <v>669</v>
      </c>
      <c r="B63" s="19"/>
      <c r="C63" s="19"/>
      <c r="D63" s="19"/>
      <c r="E63" s="75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 t="s">
        <v>539</v>
      </c>
      <c r="C66" s="4"/>
      <c r="E66" s="4"/>
    </row>
    <row r="67" spans="1:3" ht="15">
      <c r="A67" s="4" t="s">
        <v>543</v>
      </c>
      <c r="B67" s="4"/>
      <c r="C67" s="4"/>
    </row>
    <row r="68" ht="15">
      <c r="A68" s="4" t="s">
        <v>540</v>
      </c>
    </row>
    <row r="69" ht="15">
      <c r="A69" s="4" t="s">
        <v>541</v>
      </c>
    </row>
    <row r="70" ht="15">
      <c r="A70" s="4" t="s">
        <v>542</v>
      </c>
    </row>
    <row r="71" ht="15">
      <c r="A71" s="4" t="s">
        <v>544</v>
      </c>
    </row>
    <row r="75" ht="15">
      <c r="D75" t="s">
        <v>76</v>
      </c>
    </row>
  </sheetData>
  <sheetProtection password="81D2" sheet="1"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60">
      <selection activeCell="A73" sqref="A73"/>
    </sheetView>
  </sheetViews>
  <sheetFormatPr defaultColWidth="9.140625" defaultRowHeight="15"/>
  <cols>
    <col min="4" max="4" width="47.8515625" style="0" customWidth="1"/>
    <col min="5" max="5" width="22.57421875" style="0" customWidth="1"/>
    <col min="6" max="6" width="22.8515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121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144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122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125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124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123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439</v>
      </c>
      <c r="B19" s="7"/>
      <c r="C19" s="7"/>
      <c r="D19" s="7"/>
      <c r="E19" s="7"/>
      <c r="F19" s="4"/>
      <c r="G19" s="4"/>
    </row>
    <row r="20" spans="1:7" ht="15">
      <c r="A20" s="34" t="s">
        <v>128</v>
      </c>
      <c r="B20" s="12"/>
      <c r="C20" s="12"/>
      <c r="D20" s="18"/>
      <c r="E20" s="19"/>
      <c r="F20" s="4"/>
      <c r="G20" s="4"/>
    </row>
    <row r="21" spans="1:7" ht="15">
      <c r="A21" s="34" t="s">
        <v>129</v>
      </c>
      <c r="B21" s="12"/>
      <c r="C21" s="12"/>
      <c r="D21" s="18"/>
      <c r="E21" s="19"/>
      <c r="F21" s="4"/>
      <c r="G21" s="4"/>
    </row>
    <row r="22" spans="1:7" ht="15">
      <c r="A22" s="34" t="s">
        <v>130</v>
      </c>
      <c r="B22" s="12"/>
      <c r="C22" s="12"/>
      <c r="D22" s="18"/>
      <c r="E22" s="19"/>
      <c r="F22" s="4"/>
      <c r="G22" s="4"/>
    </row>
    <row r="23" spans="1:7" ht="15">
      <c r="A23" s="12" t="s">
        <v>440</v>
      </c>
      <c r="B23" s="19"/>
      <c r="C23" s="19"/>
      <c r="D23" s="18"/>
      <c r="E23" s="19"/>
      <c r="F23" s="4"/>
      <c r="G23" s="4"/>
    </row>
    <row r="24" spans="1:6" ht="15">
      <c r="A24" s="12" t="s">
        <v>131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13.2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74.9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15.7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44.3</v>
      </c>
      <c r="F32" s="4"/>
    </row>
    <row r="33" spans="1:6" ht="15">
      <c r="A33" s="23" t="s">
        <v>53</v>
      </c>
      <c r="B33" s="25" t="s">
        <v>54</v>
      </c>
      <c r="C33" s="25"/>
      <c r="D33" s="25"/>
      <c r="E33" s="48">
        <v>1.1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13.8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37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E41+E43+E45+E46+E47+E42</f>
        <v>31.300000000000004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8.4</v>
      </c>
      <c r="F41" s="4"/>
    </row>
    <row r="42" spans="1:6" ht="15">
      <c r="A42" s="23" t="s">
        <v>57</v>
      </c>
      <c r="B42" s="25" t="s">
        <v>165</v>
      </c>
      <c r="C42" s="25"/>
      <c r="D42" s="26"/>
      <c r="E42" s="60">
        <v>1.1</v>
      </c>
      <c r="F42" s="4"/>
    </row>
    <row r="43" spans="1:6" ht="15.75">
      <c r="A43" s="23" t="s">
        <v>59</v>
      </c>
      <c r="B43" s="162" t="s">
        <v>24</v>
      </c>
      <c r="C43" s="163"/>
      <c r="D43" s="164"/>
      <c r="E43" s="57">
        <v>1.1</v>
      </c>
      <c r="F43" s="4"/>
    </row>
    <row r="44" spans="1:6" ht="15">
      <c r="A44" s="59" t="s">
        <v>60</v>
      </c>
      <c r="B44" s="29" t="s">
        <v>26</v>
      </c>
      <c r="C44" s="29"/>
      <c r="D44" s="29"/>
      <c r="E44" s="56"/>
      <c r="F44" s="4"/>
    </row>
    <row r="45" spans="1:6" ht="15">
      <c r="A45" s="17"/>
      <c r="B45" s="32" t="s">
        <v>27</v>
      </c>
      <c r="C45" s="32"/>
      <c r="D45" s="32"/>
      <c r="E45" s="60">
        <v>10.1</v>
      </c>
      <c r="F45" s="4"/>
    </row>
    <row r="46" spans="1:6" ht="15">
      <c r="A46" s="20" t="s">
        <v>61</v>
      </c>
      <c r="B46" s="21" t="s">
        <v>127</v>
      </c>
      <c r="C46" s="19"/>
      <c r="D46" s="22"/>
      <c r="E46" s="58">
        <v>4.2</v>
      </c>
      <c r="F46" s="4"/>
    </row>
    <row r="47" spans="1:6" ht="15">
      <c r="A47" s="84" t="s">
        <v>80</v>
      </c>
      <c r="B47" s="24" t="s">
        <v>126</v>
      </c>
      <c r="C47" s="25"/>
      <c r="D47" s="26"/>
      <c r="E47" s="73">
        <v>6.4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6.8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55">
        <v>32.1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17.8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1.7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87.9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f>E59+E60+E61</f>
        <v>38.9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1.2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1.3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36.4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341.6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132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 t="s">
        <v>539</v>
      </c>
      <c r="C68" s="4"/>
      <c r="E68" s="4"/>
      <c r="F68" s="4"/>
      <c r="G68" s="4"/>
    </row>
    <row r="69" spans="1:7" ht="15">
      <c r="A69" s="4" t="s">
        <v>543</v>
      </c>
      <c r="B69" s="4"/>
      <c r="C69" s="4"/>
      <c r="F69" s="4"/>
      <c r="G69" s="4"/>
    </row>
    <row r="70" spans="1:7" ht="15">
      <c r="A70" s="4" t="s">
        <v>540</v>
      </c>
      <c r="F70" s="4"/>
      <c r="G70" s="4"/>
    </row>
    <row r="71" spans="1:7" ht="15">
      <c r="A71" s="4" t="s">
        <v>541</v>
      </c>
      <c r="F71" s="4"/>
      <c r="G71" s="4"/>
    </row>
    <row r="72" spans="1:7" ht="15">
      <c r="A72" s="4" t="s">
        <v>542</v>
      </c>
      <c r="F72" s="4"/>
      <c r="G72" s="4"/>
    </row>
    <row r="73" spans="1:7" ht="15">
      <c r="A73" s="4" t="s">
        <v>544</v>
      </c>
      <c r="F73" s="4"/>
      <c r="G73" s="4"/>
    </row>
    <row r="74" spans="6:7" ht="15"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4:7" ht="15">
      <c r="D77" t="s">
        <v>76</v>
      </c>
      <c r="F77" s="4"/>
      <c r="G77" s="4"/>
    </row>
    <row r="78" ht="15">
      <c r="G78" s="4"/>
    </row>
    <row r="79" ht="15">
      <c r="G79" s="4"/>
    </row>
  </sheetData>
  <sheetProtection password="81D2" sheet="1"/>
  <mergeCells count="1">
    <mergeCell ref="B43:D43"/>
  </mergeCells>
  <printOptions/>
  <pageMargins left="0.25" right="0.25" top="0.3125" bottom="0.9166666666666666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3"/>
  <sheetViews>
    <sheetView view="pageLayout" workbookViewId="0" topLeftCell="A64">
      <selection activeCell="A79" sqref="A79"/>
    </sheetView>
  </sheetViews>
  <sheetFormatPr defaultColWidth="9.140625" defaultRowHeight="15"/>
  <cols>
    <col min="4" max="4" width="48.57421875" style="0" customWidth="1"/>
    <col min="5" max="5" width="22.421875" style="0" customWidth="1"/>
    <col min="6" max="6" width="22.8515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133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144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134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137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136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135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441</v>
      </c>
      <c r="B19" s="7"/>
      <c r="C19" s="7"/>
      <c r="D19" s="7"/>
      <c r="E19" s="7"/>
      <c r="F19" s="4"/>
      <c r="G19" s="4"/>
    </row>
    <row r="20" spans="1:7" ht="15">
      <c r="A20" s="34" t="s">
        <v>139</v>
      </c>
      <c r="B20" s="12"/>
      <c r="C20" s="12"/>
      <c r="D20" s="18"/>
      <c r="E20" s="19"/>
      <c r="F20" s="4"/>
      <c r="G20" s="4"/>
    </row>
    <row r="21" spans="1:7" ht="15">
      <c r="A21" s="34" t="s">
        <v>138</v>
      </c>
      <c r="B21" s="12"/>
      <c r="C21" s="12"/>
      <c r="D21" s="18"/>
      <c r="E21" s="19"/>
      <c r="F21" s="4"/>
      <c r="G21" s="4"/>
    </row>
    <row r="22" spans="1:7" ht="15">
      <c r="A22" s="34" t="s">
        <v>140</v>
      </c>
      <c r="B22" s="12"/>
      <c r="C22" s="12"/>
      <c r="D22" s="18"/>
      <c r="E22" s="19"/>
      <c r="F22" s="4"/>
      <c r="G22" s="4"/>
    </row>
    <row r="23" spans="1:7" ht="15">
      <c r="A23" s="12" t="s">
        <v>442</v>
      </c>
      <c r="B23" s="19"/>
      <c r="C23" s="19"/>
      <c r="D23" s="18"/>
      <c r="E23" s="19"/>
      <c r="F23" s="4"/>
      <c r="G23" s="4"/>
    </row>
    <row r="24" spans="1:7" ht="15">
      <c r="A24" s="12" t="s">
        <v>141</v>
      </c>
      <c r="B24" s="12"/>
      <c r="C24" s="12"/>
      <c r="D24" s="12"/>
      <c r="E24" s="35" t="s">
        <v>47</v>
      </c>
      <c r="F24" s="35"/>
      <c r="G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8.4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75.2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9.9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52.8</v>
      </c>
      <c r="F32" s="4"/>
    </row>
    <row r="33" spans="1:6" ht="15">
      <c r="A33" s="23" t="s">
        <v>53</v>
      </c>
      <c r="B33" s="25" t="s">
        <v>54</v>
      </c>
      <c r="C33" s="25"/>
      <c r="D33" s="25"/>
      <c r="E33" s="48">
        <v>1.1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11.4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29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5">
        <f>E41+E42+E44+E45+E46</f>
        <v>18.400000000000002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3.1</v>
      </c>
      <c r="F41" s="4"/>
    </row>
    <row r="42" spans="1:6" ht="15.75">
      <c r="A42" s="23" t="s">
        <v>57</v>
      </c>
      <c r="B42" s="162" t="s">
        <v>23</v>
      </c>
      <c r="C42" s="165"/>
      <c r="D42" s="166"/>
      <c r="E42" s="57">
        <v>5.3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1.8</v>
      </c>
      <c r="F44" s="4"/>
    </row>
    <row r="45" spans="1:6" ht="15">
      <c r="A45" s="20" t="s">
        <v>60</v>
      </c>
      <c r="B45" s="21" t="s">
        <v>127</v>
      </c>
      <c r="C45" s="19"/>
      <c r="D45" s="22"/>
      <c r="E45" s="58">
        <v>7.9</v>
      </c>
      <c r="F45" s="4"/>
    </row>
    <row r="46" spans="1:6" ht="15">
      <c r="A46" s="84" t="s">
        <v>61</v>
      </c>
      <c r="B46" s="24" t="s">
        <v>126</v>
      </c>
      <c r="C46" s="25"/>
      <c r="D46" s="26"/>
      <c r="E46" s="73">
        <v>0.3</v>
      </c>
      <c r="F46" s="4"/>
    </row>
    <row r="47" spans="1:6" ht="15">
      <c r="A47" s="8">
        <v>5</v>
      </c>
      <c r="B47" s="10" t="s">
        <v>29</v>
      </c>
      <c r="C47" s="10"/>
      <c r="D47" s="10"/>
      <c r="E47" s="42"/>
      <c r="F47" s="4"/>
    </row>
    <row r="48" spans="1:6" ht="15.75" customHeight="1">
      <c r="A48" s="38"/>
      <c r="B48" s="12" t="s">
        <v>13</v>
      </c>
      <c r="C48" s="12"/>
      <c r="D48" s="12"/>
      <c r="E48" s="41">
        <v>6.2</v>
      </c>
      <c r="F48" s="4"/>
    </row>
    <row r="49" spans="1:6" ht="15" customHeight="1">
      <c r="A49" s="8">
        <v>6</v>
      </c>
      <c r="B49" s="10" t="s">
        <v>30</v>
      </c>
      <c r="C49" s="10"/>
      <c r="D49" s="10"/>
      <c r="E49" s="42">
        <v>18.4</v>
      </c>
      <c r="F49" s="4"/>
    </row>
    <row r="50" spans="1:6" ht="15">
      <c r="A50" s="13"/>
      <c r="B50" s="15" t="s">
        <v>13</v>
      </c>
      <c r="C50" s="15"/>
      <c r="D50" s="15"/>
      <c r="E50" s="41">
        <v>28.4</v>
      </c>
      <c r="F50" s="4"/>
    </row>
    <row r="51" spans="1:6" ht="16.5" customHeight="1">
      <c r="A51" s="66">
        <v>7</v>
      </c>
      <c r="B51" s="67" t="s">
        <v>31</v>
      </c>
      <c r="C51" s="68"/>
      <c r="D51" s="69"/>
      <c r="E51" s="37">
        <v>18.2</v>
      </c>
      <c r="F51" s="4"/>
    </row>
    <row r="52" spans="1:6" ht="14.25" customHeight="1">
      <c r="A52" s="8">
        <v>8</v>
      </c>
      <c r="B52" s="10" t="s">
        <v>32</v>
      </c>
      <c r="C52" s="10"/>
      <c r="D52" s="10"/>
      <c r="E52" s="71"/>
      <c r="F52" s="4"/>
    </row>
    <row r="53" spans="1:6" ht="18" customHeight="1">
      <c r="A53" s="38"/>
      <c r="B53" s="12" t="s">
        <v>33</v>
      </c>
      <c r="C53" s="12"/>
      <c r="D53" s="12"/>
      <c r="E53" s="72"/>
      <c r="F53" s="4"/>
    </row>
    <row r="54" spans="1:6" ht="15">
      <c r="A54" s="38"/>
      <c r="B54" s="12" t="s">
        <v>34</v>
      </c>
      <c r="C54" s="12"/>
      <c r="D54" s="12"/>
      <c r="E54" s="55">
        <v>1.2</v>
      </c>
      <c r="F54" s="4"/>
    </row>
    <row r="55" spans="1:6" ht="15">
      <c r="A55" s="8">
        <v>9</v>
      </c>
      <c r="B55" s="10" t="s">
        <v>35</v>
      </c>
      <c r="C55" s="10"/>
      <c r="D55" s="10"/>
      <c r="E55" s="42"/>
      <c r="F55" s="4"/>
    </row>
    <row r="56" spans="1:6" ht="15">
      <c r="A56" s="13"/>
      <c r="B56" s="15" t="s">
        <v>36</v>
      </c>
      <c r="C56" s="15"/>
      <c r="D56" s="15"/>
      <c r="E56" s="55">
        <v>58.3</v>
      </c>
      <c r="F56" s="4"/>
    </row>
    <row r="57" spans="1:6" ht="15">
      <c r="A57" s="13">
        <v>10</v>
      </c>
      <c r="B57" s="14" t="s">
        <v>37</v>
      </c>
      <c r="C57" s="15"/>
      <c r="D57" s="16"/>
      <c r="E57" s="55">
        <f>E58+E59+E60</f>
        <v>27.8</v>
      </c>
      <c r="F57" s="4"/>
    </row>
    <row r="58" spans="1:6" ht="15">
      <c r="A58" s="76" t="s">
        <v>62</v>
      </c>
      <c r="B58" s="31" t="s">
        <v>67</v>
      </c>
      <c r="C58" s="32"/>
      <c r="D58" s="33"/>
      <c r="E58" s="48">
        <v>0.9</v>
      </c>
      <c r="F58" s="4"/>
    </row>
    <row r="59" spans="1:6" ht="15">
      <c r="A59" s="20" t="s">
        <v>64</v>
      </c>
      <c r="B59" s="21" t="s">
        <v>39</v>
      </c>
      <c r="C59" s="19"/>
      <c r="D59" s="22"/>
      <c r="E59" s="48">
        <v>1.1</v>
      </c>
      <c r="F59" s="4"/>
    </row>
    <row r="60" spans="1:6" ht="15">
      <c r="A60" s="23" t="s">
        <v>65</v>
      </c>
      <c r="B60" s="28" t="s">
        <v>40</v>
      </c>
      <c r="C60" s="29"/>
      <c r="D60" s="30"/>
      <c r="E60" s="48">
        <v>25.8</v>
      </c>
      <c r="F60" s="4"/>
    </row>
    <row r="61" spans="1:6" ht="15">
      <c r="A61" s="9"/>
      <c r="B61" s="9" t="s">
        <v>41</v>
      </c>
      <c r="C61" s="10"/>
      <c r="D61" s="11"/>
      <c r="E61" s="42">
        <f>E57+E56+E54+E51+E50+E48+E39+E37+E27+E28</f>
        <v>271.1</v>
      </c>
      <c r="F61" s="4"/>
    </row>
    <row r="62" spans="1:6" ht="15">
      <c r="A62" s="39">
        <v>11</v>
      </c>
      <c r="B62" s="39" t="s">
        <v>42</v>
      </c>
      <c r="C62" s="12"/>
      <c r="D62" s="40"/>
      <c r="E62" s="72"/>
      <c r="F62" s="4"/>
    </row>
    <row r="63" spans="1:6" ht="15">
      <c r="A63" s="14"/>
      <c r="B63" s="14" t="s">
        <v>68</v>
      </c>
      <c r="C63" s="32"/>
      <c r="D63" s="16"/>
      <c r="E63" s="36"/>
      <c r="F63" s="4"/>
    </row>
    <row r="64" spans="1:7" ht="15">
      <c r="A64" s="74"/>
      <c r="B64" s="4"/>
      <c r="C64" s="29"/>
      <c r="D64" s="4"/>
      <c r="E64" s="4"/>
      <c r="F64" s="4"/>
      <c r="G64" s="4"/>
    </row>
    <row r="65" spans="1:7" ht="15">
      <c r="A65" s="19" t="s">
        <v>132</v>
      </c>
      <c r="B65" s="19"/>
      <c r="C65" s="19"/>
      <c r="D65" s="19"/>
      <c r="E65" s="75"/>
      <c r="F65" s="75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8.75">
      <c r="A67" s="90" t="s">
        <v>373</v>
      </c>
      <c r="B67" s="91"/>
      <c r="C67" s="91"/>
      <c r="F67" s="88"/>
      <c r="G67" s="4"/>
    </row>
    <row r="68" spans="1:7" ht="15">
      <c r="A68" s="92" t="s">
        <v>374</v>
      </c>
      <c r="C68" s="89"/>
      <c r="F68" s="88"/>
      <c r="G68" s="4"/>
    </row>
    <row r="69" spans="1:7" ht="15">
      <c r="A69" s="93" t="s">
        <v>443</v>
      </c>
      <c r="B69" s="93"/>
      <c r="C69" s="94"/>
      <c r="F69" s="88"/>
      <c r="G69" s="4"/>
    </row>
    <row r="70" spans="1:7" ht="15">
      <c r="A70" s="92" t="s">
        <v>444</v>
      </c>
      <c r="B70" s="93"/>
      <c r="C70" s="93"/>
      <c r="F70" s="88"/>
      <c r="G70" s="4"/>
    </row>
    <row r="71" spans="1:7" ht="15">
      <c r="A71" s="93" t="s">
        <v>445</v>
      </c>
      <c r="B71" s="93"/>
      <c r="C71" s="93"/>
      <c r="F71" s="4"/>
      <c r="G71" s="4"/>
    </row>
    <row r="72" spans="6:7" ht="15">
      <c r="F72" s="75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 t="s">
        <v>539</v>
      </c>
      <c r="C74" s="4"/>
      <c r="E74" s="4"/>
      <c r="F74" s="4"/>
      <c r="G74" s="4"/>
    </row>
    <row r="75" spans="1:7" ht="15">
      <c r="A75" s="4" t="s">
        <v>543</v>
      </c>
      <c r="B75" s="4"/>
      <c r="C75" s="4"/>
      <c r="F75" s="4"/>
      <c r="G75" s="4"/>
    </row>
    <row r="76" spans="1:7" ht="15">
      <c r="A76" s="4" t="s">
        <v>540</v>
      </c>
      <c r="F76" s="4"/>
      <c r="G76" s="4"/>
    </row>
    <row r="77" spans="1:7" ht="15">
      <c r="A77" s="4" t="s">
        <v>541</v>
      </c>
      <c r="G77" s="4"/>
    </row>
    <row r="78" spans="1:7" ht="15">
      <c r="A78" s="4" t="s">
        <v>542</v>
      </c>
      <c r="G78" s="4"/>
    </row>
    <row r="79" spans="1:7" ht="15">
      <c r="A79" s="4" t="s">
        <v>544</v>
      </c>
      <c r="G79" s="4"/>
    </row>
    <row r="83" ht="15">
      <c r="D83" t="s">
        <v>76</v>
      </c>
    </row>
  </sheetData>
  <sheetProtection password="81D2" sheet="1"/>
  <mergeCells count="1">
    <mergeCell ref="B42:D42"/>
  </mergeCells>
  <printOptions/>
  <pageMargins left="0.25" right="0.25" top="0.22916666666666666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5"/>
  <sheetViews>
    <sheetView view="pageLayout" workbookViewId="0" topLeftCell="A75">
      <selection activeCell="E87" sqref="A1:E87"/>
    </sheetView>
  </sheetViews>
  <sheetFormatPr defaultColWidth="9.140625" defaultRowHeight="15"/>
  <cols>
    <col min="4" max="4" width="48.7109375" style="0" customWidth="1"/>
    <col min="5" max="5" width="21.4218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142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145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143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147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146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148</v>
      </c>
      <c r="B19" s="7"/>
      <c r="C19" s="7"/>
      <c r="D19" s="7"/>
      <c r="E19" s="7"/>
      <c r="F19" s="4"/>
      <c r="G19" s="4"/>
    </row>
    <row r="20" spans="1:7" ht="15">
      <c r="A20" s="34" t="s">
        <v>149</v>
      </c>
      <c r="B20" s="12"/>
      <c r="C20" s="12"/>
      <c r="D20" s="18"/>
      <c r="E20" s="19"/>
      <c r="F20" s="4"/>
      <c r="G20" s="4"/>
    </row>
    <row r="21" spans="1:7" ht="15">
      <c r="A21" s="34" t="s">
        <v>150</v>
      </c>
      <c r="B21" s="12"/>
      <c r="C21" s="12"/>
      <c r="D21" s="18"/>
      <c r="E21" s="19"/>
      <c r="F21" s="4"/>
      <c r="G21" s="4"/>
    </row>
    <row r="22" spans="1:7" ht="15">
      <c r="A22" s="34" t="s">
        <v>151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152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17.4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74.19999999999999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23.9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38.5</v>
      </c>
      <c r="F32" s="4"/>
    </row>
    <row r="33" spans="1:6" ht="15">
      <c r="A33" s="23" t="s">
        <v>53</v>
      </c>
      <c r="B33" s="25" t="s">
        <v>164</v>
      </c>
      <c r="C33" s="25"/>
      <c r="D33" s="25"/>
      <c r="E33" s="48">
        <v>1.3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10.5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32.2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E41+E42+E44+E45+E49+E47+E46+E48</f>
        <v>37.8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3.8</v>
      </c>
      <c r="F41" s="4"/>
    </row>
    <row r="42" spans="1:6" ht="15.75">
      <c r="A42" s="23" t="s">
        <v>57</v>
      </c>
      <c r="B42" s="162" t="s">
        <v>388</v>
      </c>
      <c r="C42" s="165"/>
      <c r="D42" s="166"/>
      <c r="E42" s="57">
        <v>5.9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16.3</v>
      </c>
      <c r="F44" s="4"/>
    </row>
    <row r="45" spans="1:6" ht="15">
      <c r="A45" s="20" t="s">
        <v>60</v>
      </c>
      <c r="B45" s="21" t="s">
        <v>127</v>
      </c>
      <c r="C45" s="19"/>
      <c r="D45" s="22"/>
      <c r="E45" s="58">
        <v>4.8</v>
      </c>
      <c r="F45" s="4"/>
    </row>
    <row r="46" spans="1:6" ht="15.75">
      <c r="A46" s="24" t="s">
        <v>61</v>
      </c>
      <c r="B46" s="167" t="s">
        <v>24</v>
      </c>
      <c r="C46" s="168"/>
      <c r="D46" s="169"/>
      <c r="E46" s="73">
        <v>1.8</v>
      </c>
      <c r="F46" s="4"/>
    </row>
    <row r="47" spans="1:6" ht="15">
      <c r="A47" s="24" t="s">
        <v>80</v>
      </c>
      <c r="B47" s="24" t="s">
        <v>153</v>
      </c>
      <c r="C47" s="25"/>
      <c r="D47" s="26"/>
      <c r="E47" s="73">
        <v>3.7</v>
      </c>
      <c r="F47" s="4"/>
    </row>
    <row r="48" spans="1:6" ht="15.75" customHeight="1">
      <c r="A48" s="24" t="s">
        <v>81</v>
      </c>
      <c r="B48" s="24" t="s">
        <v>165</v>
      </c>
      <c r="C48" s="25"/>
      <c r="D48" s="26"/>
      <c r="E48" s="73">
        <v>0.9</v>
      </c>
      <c r="F48" s="4"/>
    </row>
    <row r="49" spans="1:6" ht="15" customHeight="1">
      <c r="A49" s="84" t="s">
        <v>167</v>
      </c>
      <c r="B49" s="24" t="s">
        <v>126</v>
      </c>
      <c r="C49" s="25"/>
      <c r="D49" s="26"/>
      <c r="E49" s="73">
        <v>0.6</v>
      </c>
      <c r="F49" s="4"/>
    </row>
    <row r="50" spans="1:6" ht="15">
      <c r="A50" s="8">
        <v>5</v>
      </c>
      <c r="B50" s="10" t="s">
        <v>29</v>
      </c>
      <c r="C50" s="10"/>
      <c r="D50" s="10"/>
      <c r="E50" s="42"/>
      <c r="F50" s="4"/>
    </row>
    <row r="51" spans="1:6" ht="16.5" customHeight="1">
      <c r="A51" s="38"/>
      <c r="B51" s="12" t="s">
        <v>13</v>
      </c>
      <c r="C51" s="12"/>
      <c r="D51" s="12"/>
      <c r="E51" s="41">
        <v>4.3</v>
      </c>
      <c r="F51" s="4"/>
    </row>
    <row r="52" spans="1:6" ht="14.25" customHeight="1">
      <c r="A52" s="8">
        <v>6</v>
      </c>
      <c r="B52" s="10" t="s">
        <v>30</v>
      </c>
      <c r="C52" s="10"/>
      <c r="D52" s="10"/>
      <c r="E52" s="42"/>
      <c r="F52" s="4"/>
    </row>
    <row r="53" spans="1:6" ht="18" customHeight="1">
      <c r="A53" s="13"/>
      <c r="B53" s="15" t="s">
        <v>13</v>
      </c>
      <c r="C53" s="15"/>
      <c r="D53" s="15"/>
      <c r="E53" s="41">
        <v>28.4</v>
      </c>
      <c r="F53" s="4"/>
    </row>
    <row r="54" spans="1:6" ht="15">
      <c r="A54" s="66">
        <v>7</v>
      </c>
      <c r="B54" s="67" t="s">
        <v>31</v>
      </c>
      <c r="C54" s="68"/>
      <c r="D54" s="69"/>
      <c r="E54" s="37">
        <v>16.3</v>
      </c>
      <c r="F54" s="4"/>
    </row>
    <row r="55" spans="1:6" ht="15">
      <c r="A55" s="8">
        <v>8</v>
      </c>
      <c r="B55" s="10" t="s">
        <v>32</v>
      </c>
      <c r="C55" s="10"/>
      <c r="D55" s="10"/>
      <c r="E55" s="71"/>
      <c r="F55" s="4"/>
    </row>
    <row r="56" spans="1:6" ht="15">
      <c r="A56" s="38"/>
      <c r="B56" s="12" t="s">
        <v>33</v>
      </c>
      <c r="C56" s="12"/>
      <c r="D56" s="12"/>
      <c r="E56" s="72"/>
      <c r="F56" s="4"/>
    </row>
    <row r="57" spans="1:6" ht="15">
      <c r="A57" s="38"/>
      <c r="B57" s="12" t="s">
        <v>34</v>
      </c>
      <c r="C57" s="12"/>
      <c r="D57" s="12"/>
      <c r="E57" s="55">
        <v>1.5</v>
      </c>
      <c r="F57" s="4"/>
    </row>
    <row r="58" spans="1:6" ht="15">
      <c r="A58" s="8">
        <v>9</v>
      </c>
      <c r="B58" s="10" t="s">
        <v>35</v>
      </c>
      <c r="C58" s="10"/>
      <c r="D58" s="10"/>
      <c r="E58" s="42"/>
      <c r="F58" s="4"/>
    </row>
    <row r="59" spans="1:6" ht="15">
      <c r="A59" s="13"/>
      <c r="B59" s="15" t="s">
        <v>36</v>
      </c>
      <c r="C59" s="15"/>
      <c r="D59" s="15"/>
      <c r="E59" s="55">
        <v>72.8</v>
      </c>
      <c r="F59" s="4"/>
    </row>
    <row r="60" spans="1:6" ht="15">
      <c r="A60" s="13">
        <v>10</v>
      </c>
      <c r="B60" s="14" t="s">
        <v>37</v>
      </c>
      <c r="C60" s="15"/>
      <c r="D60" s="16"/>
      <c r="E60" s="55">
        <v>27.6</v>
      </c>
      <c r="F60" s="4"/>
    </row>
    <row r="61" spans="1:6" ht="15">
      <c r="A61" s="76" t="s">
        <v>62</v>
      </c>
      <c r="B61" s="31" t="s">
        <v>67</v>
      </c>
      <c r="C61" s="32"/>
      <c r="D61" s="33"/>
      <c r="E61" s="48">
        <v>1.2</v>
      </c>
      <c r="F61" s="4"/>
    </row>
    <row r="62" spans="1:6" ht="15">
      <c r="A62" s="20" t="s">
        <v>64</v>
      </c>
      <c r="B62" s="21" t="s">
        <v>39</v>
      </c>
      <c r="C62" s="19"/>
      <c r="D62" s="22"/>
      <c r="E62" s="48">
        <v>1.3</v>
      </c>
      <c r="F62" s="4"/>
    </row>
    <row r="63" spans="1:6" ht="15">
      <c r="A63" s="23" t="s">
        <v>65</v>
      </c>
      <c r="B63" s="28" t="s">
        <v>40</v>
      </c>
      <c r="C63" s="29"/>
      <c r="D63" s="30"/>
      <c r="E63" s="48">
        <v>25.1</v>
      </c>
      <c r="F63" s="4"/>
    </row>
    <row r="64" spans="1:6" ht="15">
      <c r="A64" s="9"/>
      <c r="B64" s="9" t="s">
        <v>41</v>
      </c>
      <c r="C64" s="10"/>
      <c r="D64" s="11"/>
      <c r="E64" s="42">
        <f>E60+E59+E57+E54+E53+E51+E39+E37+E27+E28</f>
        <v>312.5</v>
      </c>
      <c r="F64" s="4"/>
    </row>
    <row r="65" spans="1:6" ht="15">
      <c r="A65" s="39">
        <v>11</v>
      </c>
      <c r="B65" s="39" t="s">
        <v>42</v>
      </c>
      <c r="C65" s="12"/>
      <c r="D65" s="40"/>
      <c r="E65" s="72"/>
      <c r="F65" s="4"/>
    </row>
    <row r="66" spans="1:6" ht="15">
      <c r="A66" s="14"/>
      <c r="B66" s="14" t="s">
        <v>68</v>
      </c>
      <c r="C66" s="32"/>
      <c r="D66" s="16"/>
      <c r="E66" s="36"/>
      <c r="F66" s="4"/>
    </row>
    <row r="67" spans="1:7" ht="15">
      <c r="A67" s="74"/>
      <c r="B67" s="4"/>
      <c r="C67" s="29"/>
      <c r="D67" s="4"/>
      <c r="E67" s="4"/>
      <c r="F67" s="4"/>
      <c r="G67" s="4"/>
    </row>
    <row r="68" spans="1:7" ht="15">
      <c r="A68" s="19" t="s">
        <v>154</v>
      </c>
      <c r="B68" s="19"/>
      <c r="C68" s="19"/>
      <c r="D68" s="19"/>
      <c r="E68" s="75"/>
      <c r="F68" s="75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8.75">
      <c r="A70" s="90" t="s">
        <v>373</v>
      </c>
      <c r="B70" s="91"/>
      <c r="C70" s="91"/>
      <c r="F70" s="88"/>
      <c r="G70" s="4"/>
    </row>
    <row r="71" spans="1:7" ht="15">
      <c r="A71" s="92" t="s">
        <v>374</v>
      </c>
      <c r="C71" s="89"/>
      <c r="F71" s="88"/>
      <c r="G71" s="4"/>
    </row>
    <row r="72" spans="1:7" ht="15">
      <c r="A72" s="93" t="s">
        <v>389</v>
      </c>
      <c r="B72" s="93"/>
      <c r="C72" s="94"/>
      <c r="F72" s="88"/>
      <c r="G72" s="4"/>
    </row>
    <row r="73" spans="1:7" ht="15">
      <c r="A73" s="92" t="s">
        <v>390</v>
      </c>
      <c r="B73" s="93"/>
      <c r="C73" s="93"/>
      <c r="F73" s="88"/>
      <c r="G73" s="4"/>
    </row>
    <row r="74" spans="1:7" ht="15">
      <c r="A74" s="93" t="s">
        <v>391</v>
      </c>
      <c r="B74" s="93"/>
      <c r="C74" s="93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 t="s">
        <v>539</v>
      </c>
      <c r="C76" s="4"/>
      <c r="E76" s="4"/>
      <c r="F76" s="4"/>
      <c r="G76" s="4"/>
    </row>
    <row r="77" spans="1:7" ht="15">
      <c r="A77" s="4" t="s">
        <v>543</v>
      </c>
      <c r="B77" s="4"/>
      <c r="C77" s="4"/>
      <c r="G77" s="4"/>
    </row>
    <row r="78" spans="1:7" ht="15">
      <c r="A78" s="4" t="s">
        <v>540</v>
      </c>
      <c r="F78" s="4"/>
      <c r="G78" s="4"/>
    </row>
    <row r="79" spans="1:7" ht="15">
      <c r="A79" s="4" t="s">
        <v>541</v>
      </c>
      <c r="F79" s="4"/>
      <c r="G79" s="4"/>
    </row>
    <row r="80" ht="15">
      <c r="A80" s="4" t="s">
        <v>542</v>
      </c>
    </row>
    <row r="81" ht="15">
      <c r="A81" s="4" t="s">
        <v>544</v>
      </c>
    </row>
    <row r="85" ht="15">
      <c r="D85" t="s">
        <v>76</v>
      </c>
    </row>
  </sheetData>
  <sheetProtection password="81D2" sheet="1"/>
  <mergeCells count="2">
    <mergeCell ref="B42:D42"/>
    <mergeCell ref="B46:D46"/>
  </mergeCells>
  <printOptions/>
  <pageMargins left="0.25" right="0.25" top="0.3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83"/>
  <sheetViews>
    <sheetView view="pageLayout" workbookViewId="0" topLeftCell="A72">
      <selection activeCell="A79" sqref="A79"/>
    </sheetView>
  </sheetViews>
  <sheetFormatPr defaultColWidth="9.140625" defaultRowHeight="15"/>
  <cols>
    <col min="4" max="4" width="48.421875" style="0" customWidth="1"/>
    <col min="5" max="5" width="21.71093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155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145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143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156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157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95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158</v>
      </c>
      <c r="B19" s="7"/>
      <c r="C19" s="7"/>
      <c r="D19" s="7"/>
      <c r="E19" s="7"/>
      <c r="F19" s="4"/>
      <c r="G19" s="4"/>
    </row>
    <row r="20" spans="1:7" ht="15">
      <c r="A20" s="34" t="s">
        <v>160</v>
      </c>
      <c r="B20" s="12"/>
      <c r="C20" s="12"/>
      <c r="D20" s="18"/>
      <c r="E20" s="19"/>
      <c r="F20" s="4"/>
      <c r="G20" s="4"/>
    </row>
    <row r="21" spans="1:7" ht="15">
      <c r="A21" s="34" t="s">
        <v>161</v>
      </c>
      <c r="B21" s="12"/>
      <c r="C21" s="12"/>
      <c r="D21" s="18"/>
      <c r="E21" s="19"/>
      <c r="F21" s="4"/>
      <c r="G21" s="4"/>
    </row>
    <row r="22" spans="1:7" ht="15">
      <c r="A22" s="34" t="s">
        <v>162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159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28.4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112.69999999999999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35.4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54.8</v>
      </c>
      <c r="F32" s="4"/>
    </row>
    <row r="33" spans="1:6" ht="15">
      <c r="A33" s="23" t="s">
        <v>53</v>
      </c>
      <c r="B33" s="25" t="s">
        <v>54</v>
      </c>
      <c r="C33" s="25"/>
      <c r="D33" s="25"/>
      <c r="E33" s="48">
        <v>1.1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270</v>
      </c>
      <c r="C35" s="19"/>
      <c r="D35" s="19"/>
      <c r="E35" s="46">
        <v>21.4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37.4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E41+E42+E44+E45+E47+E46</f>
        <v>14.900000000000002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2.6</v>
      </c>
      <c r="F41" s="4"/>
    </row>
    <row r="42" spans="1:6" ht="15.75">
      <c r="A42" s="23" t="s">
        <v>57</v>
      </c>
      <c r="B42" s="162" t="s">
        <v>23</v>
      </c>
      <c r="C42" s="165"/>
      <c r="D42" s="166"/>
      <c r="E42" s="57">
        <v>1.8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7.2</v>
      </c>
      <c r="F44" s="4"/>
    </row>
    <row r="45" spans="1:6" ht="15">
      <c r="A45" s="20" t="s">
        <v>60</v>
      </c>
      <c r="B45" s="21" t="s">
        <v>127</v>
      </c>
      <c r="C45" s="19"/>
      <c r="D45" s="22"/>
      <c r="E45" s="58">
        <v>1.4</v>
      </c>
      <c r="F45" s="4"/>
    </row>
    <row r="46" spans="1:6" ht="15.75">
      <c r="A46" s="24" t="s">
        <v>61</v>
      </c>
      <c r="B46" s="167" t="s">
        <v>24</v>
      </c>
      <c r="C46" s="168"/>
      <c r="D46" s="169"/>
      <c r="E46" s="73">
        <v>1.1</v>
      </c>
      <c r="F46" s="4"/>
    </row>
    <row r="47" spans="1:6" ht="15">
      <c r="A47" s="84" t="s">
        <v>80</v>
      </c>
      <c r="B47" s="24" t="s">
        <v>126</v>
      </c>
      <c r="C47" s="25"/>
      <c r="D47" s="26"/>
      <c r="E47" s="73">
        <v>0.8</v>
      </c>
      <c r="F47" s="4"/>
    </row>
    <row r="48" spans="1:6" ht="15.75" customHeight="1">
      <c r="A48" s="8">
        <v>5</v>
      </c>
      <c r="B48" s="10" t="s">
        <v>29</v>
      </c>
      <c r="C48" s="10"/>
      <c r="D48" s="10"/>
      <c r="E48" s="42"/>
      <c r="F48" s="4"/>
    </row>
    <row r="49" spans="1:6" ht="15" customHeight="1">
      <c r="A49" s="38"/>
      <c r="B49" s="12" t="s">
        <v>13</v>
      </c>
      <c r="C49" s="12"/>
      <c r="D49" s="12"/>
      <c r="E49" s="41">
        <v>6.4</v>
      </c>
      <c r="F49" s="4"/>
    </row>
    <row r="50" spans="1:6" ht="15">
      <c r="A50" s="8">
        <v>6</v>
      </c>
      <c r="B50" s="10" t="s">
        <v>30</v>
      </c>
      <c r="C50" s="10"/>
      <c r="D50" s="10"/>
      <c r="E50" s="42"/>
      <c r="F50" s="4"/>
    </row>
    <row r="51" spans="1:6" ht="16.5" customHeight="1">
      <c r="A51" s="13"/>
      <c r="B51" s="15" t="s">
        <v>13</v>
      </c>
      <c r="C51" s="15"/>
      <c r="D51" s="15"/>
      <c r="E51" s="41">
        <v>39.4</v>
      </c>
      <c r="F51" s="4"/>
    </row>
    <row r="52" spans="1:6" ht="14.25" customHeight="1">
      <c r="A52" s="66">
        <v>7</v>
      </c>
      <c r="B52" s="67" t="s">
        <v>31</v>
      </c>
      <c r="C52" s="68"/>
      <c r="D52" s="69"/>
      <c r="E52" s="37">
        <v>15</v>
      </c>
      <c r="F52" s="4"/>
    </row>
    <row r="53" spans="1:6" ht="18" customHeight="1">
      <c r="A53" s="8">
        <v>8</v>
      </c>
      <c r="B53" s="10" t="s">
        <v>32</v>
      </c>
      <c r="C53" s="10"/>
      <c r="D53" s="10"/>
      <c r="E53" s="71"/>
      <c r="F53" s="4"/>
    </row>
    <row r="54" spans="1:6" ht="15">
      <c r="A54" s="38"/>
      <c r="B54" s="12" t="s">
        <v>33</v>
      </c>
      <c r="C54" s="12"/>
      <c r="D54" s="12"/>
      <c r="E54" s="72"/>
      <c r="F54" s="4"/>
    </row>
    <row r="55" spans="1:6" ht="15">
      <c r="A55" s="38"/>
      <c r="B55" s="12" t="s">
        <v>34</v>
      </c>
      <c r="C55" s="12"/>
      <c r="D55" s="12"/>
      <c r="E55" s="55">
        <v>1.6</v>
      </c>
      <c r="F55" s="4"/>
    </row>
    <row r="56" spans="1:6" ht="15">
      <c r="A56" s="8">
        <v>9</v>
      </c>
      <c r="B56" s="10" t="s">
        <v>35</v>
      </c>
      <c r="C56" s="10"/>
      <c r="D56" s="10"/>
      <c r="E56" s="42"/>
      <c r="F56" s="4"/>
    </row>
    <row r="57" spans="1:6" ht="15">
      <c r="A57" s="13"/>
      <c r="B57" s="15" t="s">
        <v>36</v>
      </c>
      <c r="C57" s="15"/>
      <c r="D57" s="15"/>
      <c r="E57" s="55">
        <v>95.3</v>
      </c>
      <c r="F57" s="4"/>
    </row>
    <row r="58" spans="1:6" ht="15">
      <c r="A58" s="13">
        <v>10</v>
      </c>
      <c r="B58" s="14" t="s">
        <v>37</v>
      </c>
      <c r="C58" s="15"/>
      <c r="D58" s="16"/>
      <c r="E58" s="55">
        <v>27.6</v>
      </c>
      <c r="F58" s="4"/>
    </row>
    <row r="59" spans="1:6" ht="15">
      <c r="A59" s="76" t="s">
        <v>62</v>
      </c>
      <c r="B59" s="31" t="s">
        <v>67</v>
      </c>
      <c r="C59" s="32"/>
      <c r="D59" s="33"/>
      <c r="E59" s="48">
        <v>1.2</v>
      </c>
      <c r="F59" s="4"/>
    </row>
    <row r="60" spans="1:6" ht="15">
      <c r="A60" s="20" t="s">
        <v>64</v>
      </c>
      <c r="B60" s="21" t="s">
        <v>39</v>
      </c>
      <c r="C60" s="19"/>
      <c r="D60" s="22"/>
      <c r="E60" s="48">
        <v>1.3</v>
      </c>
      <c r="F60" s="4"/>
    </row>
    <row r="61" spans="1:6" ht="15">
      <c r="A61" s="23" t="s">
        <v>65</v>
      </c>
      <c r="B61" s="28" t="s">
        <v>40</v>
      </c>
      <c r="C61" s="29"/>
      <c r="D61" s="30"/>
      <c r="E61" s="48">
        <v>27.6</v>
      </c>
      <c r="F61" s="4"/>
    </row>
    <row r="62" spans="1:6" ht="15">
      <c r="A62" s="9"/>
      <c r="B62" s="9" t="s">
        <v>41</v>
      </c>
      <c r="C62" s="10"/>
      <c r="D62" s="11"/>
      <c r="E62" s="42">
        <f>E58+E57+E55+E52+E51+E49+E39+E37+E27+E28</f>
        <v>378.7</v>
      </c>
      <c r="F62" s="4"/>
    </row>
    <row r="63" spans="1:6" ht="15">
      <c r="A63" s="39">
        <v>11</v>
      </c>
      <c r="B63" s="39" t="s">
        <v>42</v>
      </c>
      <c r="C63" s="12"/>
      <c r="D63" s="40"/>
      <c r="E63" s="72"/>
      <c r="F63" s="4"/>
    </row>
    <row r="64" spans="1:6" ht="15">
      <c r="A64" s="14"/>
      <c r="B64" s="14" t="s">
        <v>68</v>
      </c>
      <c r="C64" s="32"/>
      <c r="D64" s="16"/>
      <c r="E64" s="36"/>
      <c r="F64" s="4"/>
    </row>
    <row r="65" spans="1:7" ht="15">
      <c r="A65" s="74"/>
      <c r="B65" s="4"/>
      <c r="C65" s="29"/>
      <c r="D65" s="4"/>
      <c r="E65" s="4"/>
      <c r="F65" s="4"/>
      <c r="G65" s="4"/>
    </row>
    <row r="66" spans="1:7" ht="15">
      <c r="A66" s="19" t="s">
        <v>163</v>
      </c>
      <c r="B66" s="19"/>
      <c r="C66" s="19"/>
      <c r="D66" s="19"/>
      <c r="E66" s="75"/>
      <c r="F66" s="75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8.75">
      <c r="A68" s="90" t="s">
        <v>373</v>
      </c>
      <c r="B68" s="91"/>
      <c r="C68" s="91"/>
      <c r="F68" s="88"/>
      <c r="G68" s="4"/>
    </row>
    <row r="69" spans="1:7" ht="15">
      <c r="A69" s="92" t="s">
        <v>374</v>
      </c>
      <c r="C69" s="89"/>
      <c r="F69" s="88"/>
      <c r="G69" s="4"/>
    </row>
    <row r="70" spans="1:7" ht="15">
      <c r="A70" s="93" t="s">
        <v>395</v>
      </c>
      <c r="B70" s="93"/>
      <c r="C70" s="94"/>
      <c r="F70" s="88"/>
      <c r="G70" s="4"/>
    </row>
    <row r="71" spans="1:7" ht="15">
      <c r="A71" s="92" t="s">
        <v>396</v>
      </c>
      <c r="B71" s="93"/>
      <c r="C71" s="93"/>
      <c r="F71" s="88"/>
      <c r="G71" s="4"/>
    </row>
    <row r="72" spans="1:7" ht="15">
      <c r="A72" s="93" t="s">
        <v>397</v>
      </c>
      <c r="B72" s="93"/>
      <c r="C72" s="93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 t="s">
        <v>539</v>
      </c>
      <c r="C74" s="4"/>
      <c r="E74" s="4"/>
      <c r="F74" s="4"/>
      <c r="G74" s="4"/>
    </row>
    <row r="75" spans="1:7" ht="15">
      <c r="A75" s="4" t="s">
        <v>543</v>
      </c>
      <c r="B75" s="4"/>
      <c r="C75" s="4"/>
      <c r="F75" s="4"/>
      <c r="G75" s="4"/>
    </row>
    <row r="76" spans="1:7" ht="15">
      <c r="A76" s="4" t="s">
        <v>540</v>
      </c>
      <c r="F76" s="4"/>
      <c r="G76" s="4"/>
    </row>
    <row r="77" spans="1:7" ht="15">
      <c r="A77" s="4" t="s">
        <v>541</v>
      </c>
      <c r="F77" s="4"/>
      <c r="G77" s="4"/>
    </row>
    <row r="78" spans="1:7" ht="15">
      <c r="A78" s="4" t="s">
        <v>542</v>
      </c>
      <c r="G78" s="4"/>
    </row>
    <row r="79" spans="1:7" ht="15">
      <c r="A79" s="4" t="s">
        <v>544</v>
      </c>
      <c r="G79" s="4"/>
    </row>
    <row r="83" ht="15">
      <c r="D83" t="s">
        <v>76</v>
      </c>
    </row>
  </sheetData>
  <sheetProtection password="81D2" sheet="1"/>
  <mergeCells count="2">
    <mergeCell ref="B42:D42"/>
    <mergeCell ref="B46:D46"/>
  </mergeCells>
  <printOptions/>
  <pageMargins left="0.25" right="0.25" top="0.343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79"/>
  <sheetViews>
    <sheetView view="pageLayout" workbookViewId="0" topLeftCell="A60">
      <selection activeCell="A74" sqref="A74"/>
    </sheetView>
  </sheetViews>
  <sheetFormatPr defaultColWidth="9.140625" defaultRowHeight="15"/>
  <cols>
    <col min="4" max="4" width="48.421875" style="0" customWidth="1"/>
    <col min="5" max="5" width="22.421875" style="0" customWidth="1"/>
    <col min="6" max="6" width="21.140625" style="0" customWidth="1"/>
  </cols>
  <sheetData>
    <row r="1" spans="1:6" ht="18.75">
      <c r="A1" s="4"/>
      <c r="B1" s="4"/>
      <c r="C1" s="4"/>
      <c r="D1" s="5" t="s">
        <v>0</v>
      </c>
      <c r="E1" s="4"/>
      <c r="F1" s="4"/>
    </row>
    <row r="2" spans="1:7" ht="15.75">
      <c r="A2" s="6"/>
      <c r="B2" s="6"/>
      <c r="C2" s="6"/>
      <c r="D2" s="6"/>
      <c r="E2" s="6"/>
      <c r="F2" s="6"/>
      <c r="G2" s="4"/>
    </row>
    <row r="3" spans="1:7" ht="15.75">
      <c r="A3" s="7" t="s">
        <v>69</v>
      </c>
      <c r="B3" s="7"/>
      <c r="C3" s="7"/>
      <c r="D3" s="7"/>
      <c r="E3" s="7"/>
      <c r="F3" s="7"/>
      <c r="G3" s="6"/>
    </row>
    <row r="4" spans="1:7" ht="15.75">
      <c r="A4" s="7" t="s">
        <v>168</v>
      </c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7" t="s">
        <v>82</v>
      </c>
      <c r="B6" s="7"/>
      <c r="C6" s="7"/>
      <c r="D6" s="7"/>
      <c r="E6" s="7"/>
      <c r="F6" s="7"/>
      <c r="G6" s="7"/>
    </row>
    <row r="7" spans="1:7" ht="15.75">
      <c r="A7" s="8" t="s">
        <v>45</v>
      </c>
      <c r="B7" s="9" t="s">
        <v>1</v>
      </c>
      <c r="C7" s="10"/>
      <c r="D7" s="11"/>
      <c r="E7" s="12"/>
      <c r="F7" s="12"/>
      <c r="G7" s="7"/>
    </row>
    <row r="8" spans="1:7" ht="15">
      <c r="A8" s="13" t="s">
        <v>46</v>
      </c>
      <c r="B8" s="14"/>
      <c r="C8" s="15"/>
      <c r="D8" s="16"/>
      <c r="E8" s="12"/>
      <c r="F8" s="12"/>
      <c r="G8" s="4"/>
    </row>
    <row r="9" spans="1:7" ht="15">
      <c r="A9" s="17"/>
      <c r="B9" s="14" t="s">
        <v>4</v>
      </c>
      <c r="C9" s="15"/>
      <c r="D9" s="16"/>
      <c r="E9" s="18"/>
      <c r="F9" s="19"/>
      <c r="G9" s="4"/>
    </row>
    <row r="10" spans="1:7" ht="15">
      <c r="A10" s="20">
        <v>1</v>
      </c>
      <c r="B10" s="21" t="s">
        <v>5</v>
      </c>
      <c r="C10" s="19"/>
      <c r="D10" s="22"/>
      <c r="E10" s="18"/>
      <c r="F10" s="19"/>
      <c r="G10" s="4"/>
    </row>
    <row r="11" spans="1:7" ht="15">
      <c r="A11" s="23">
        <v>2</v>
      </c>
      <c r="B11" s="24" t="s">
        <v>169</v>
      </c>
      <c r="C11" s="25"/>
      <c r="D11" s="26"/>
      <c r="E11" s="18"/>
      <c r="F11" s="19"/>
      <c r="G11" s="4"/>
    </row>
    <row r="12" spans="1:7" ht="15">
      <c r="A12" s="20">
        <v>3</v>
      </c>
      <c r="B12" s="21" t="s">
        <v>170</v>
      </c>
      <c r="C12" s="19"/>
      <c r="D12" s="22"/>
      <c r="E12" s="18"/>
      <c r="F12" s="19"/>
      <c r="G12" s="4"/>
    </row>
    <row r="13" spans="1:7" ht="15">
      <c r="A13" s="27">
        <v>4</v>
      </c>
      <c r="B13" s="28" t="s">
        <v>6</v>
      </c>
      <c r="C13" s="29"/>
      <c r="D13" s="30"/>
      <c r="E13" s="18"/>
      <c r="F13" s="19"/>
      <c r="G13" s="4"/>
    </row>
    <row r="14" spans="1:7" ht="15">
      <c r="A14" s="20"/>
      <c r="B14" s="21" t="s">
        <v>7</v>
      </c>
      <c r="C14" s="19"/>
      <c r="D14" s="22"/>
      <c r="E14" s="18"/>
      <c r="F14" s="19"/>
      <c r="G14" s="4"/>
    </row>
    <row r="15" spans="1:7" ht="15">
      <c r="A15" s="17"/>
      <c r="B15" s="31" t="s">
        <v>173</v>
      </c>
      <c r="C15" s="32"/>
      <c r="D15" s="33"/>
      <c r="E15" s="18"/>
      <c r="F15" s="19"/>
      <c r="G15" s="4"/>
    </row>
    <row r="16" spans="1:7" ht="15">
      <c r="A16" s="17">
        <v>5</v>
      </c>
      <c r="B16" s="31" t="s">
        <v>171</v>
      </c>
      <c r="C16" s="32"/>
      <c r="D16" s="33"/>
      <c r="E16" s="18"/>
      <c r="F16" s="19"/>
      <c r="G16" s="4"/>
    </row>
    <row r="17" spans="1:7" ht="15">
      <c r="A17" s="20">
        <v>6</v>
      </c>
      <c r="B17" s="21" t="s">
        <v>172</v>
      </c>
      <c r="C17" s="19"/>
      <c r="D17" s="22"/>
      <c r="E17" s="18"/>
      <c r="F17" s="19"/>
      <c r="G17" s="4"/>
    </row>
    <row r="18" spans="1:7" ht="15">
      <c r="A18" s="23">
        <v>8</v>
      </c>
      <c r="B18" s="24" t="s">
        <v>100</v>
      </c>
      <c r="C18" s="25"/>
      <c r="D18" s="26"/>
      <c r="E18" s="18"/>
      <c r="F18" s="19"/>
      <c r="G18" s="4"/>
    </row>
    <row r="19" spans="1:7" ht="15.75">
      <c r="A19" s="7" t="s">
        <v>174</v>
      </c>
      <c r="B19" s="7"/>
      <c r="C19" s="7"/>
      <c r="D19" s="7"/>
      <c r="E19" s="7"/>
      <c r="F19" s="4"/>
      <c r="G19" s="4"/>
    </row>
    <row r="20" spans="1:7" ht="15">
      <c r="A20" s="34" t="s">
        <v>177</v>
      </c>
      <c r="B20" s="12"/>
      <c r="C20" s="12"/>
      <c r="D20" s="18"/>
      <c r="E20" s="19"/>
      <c r="F20" s="4"/>
      <c r="G20" s="4"/>
    </row>
    <row r="21" spans="1:7" ht="15">
      <c r="A21" s="34" t="s">
        <v>175</v>
      </c>
      <c r="B21" s="12"/>
      <c r="C21" s="12"/>
      <c r="D21" s="18"/>
      <c r="E21" s="19"/>
      <c r="F21" s="4"/>
      <c r="G21" s="4"/>
    </row>
    <row r="22" spans="1:7" ht="15">
      <c r="A22" s="34" t="s">
        <v>176</v>
      </c>
      <c r="B22" s="12"/>
      <c r="C22" s="12"/>
      <c r="D22" s="18"/>
      <c r="E22" s="19"/>
      <c r="F22" s="4"/>
      <c r="G22" s="4"/>
    </row>
    <row r="23" spans="1:7" ht="15">
      <c r="A23" s="12" t="s">
        <v>269</v>
      </c>
      <c r="B23" s="19"/>
      <c r="C23" s="19"/>
      <c r="D23" s="18"/>
      <c r="E23" s="19"/>
      <c r="F23" s="4"/>
      <c r="G23" s="4"/>
    </row>
    <row r="24" spans="1:6" ht="15">
      <c r="A24" s="12" t="s">
        <v>178</v>
      </c>
      <c r="B24" s="12"/>
      <c r="C24" s="12"/>
      <c r="D24" s="12"/>
      <c r="E24" s="35" t="s">
        <v>47</v>
      </c>
      <c r="F24" s="4"/>
    </row>
    <row r="25" spans="1:6" ht="15">
      <c r="A25" s="77"/>
      <c r="B25" s="78"/>
      <c r="C25" s="79" t="s">
        <v>48</v>
      </c>
      <c r="D25" s="79"/>
      <c r="E25" s="77" t="s">
        <v>49</v>
      </c>
      <c r="F25" s="4"/>
    </row>
    <row r="26" spans="1:6" ht="15">
      <c r="A26" s="80"/>
      <c r="B26" s="81"/>
      <c r="C26" s="82"/>
      <c r="D26" s="82"/>
      <c r="E26" s="80" t="s">
        <v>50</v>
      </c>
      <c r="F26" s="4"/>
    </row>
    <row r="27" spans="1:6" ht="15">
      <c r="A27" s="13">
        <v>1</v>
      </c>
      <c r="B27" s="14" t="s">
        <v>8</v>
      </c>
      <c r="C27" s="15"/>
      <c r="D27" s="16"/>
      <c r="E27" s="37">
        <v>17.8</v>
      </c>
      <c r="F27" s="4"/>
    </row>
    <row r="28" spans="1:6" ht="15">
      <c r="A28" s="38">
        <v>2</v>
      </c>
      <c r="B28" s="39" t="s">
        <v>9</v>
      </c>
      <c r="C28" s="12"/>
      <c r="D28" s="40"/>
      <c r="E28" s="42">
        <f>E30+E32+E33+E35</f>
        <v>104.19999999999999</v>
      </c>
      <c r="F28" s="4"/>
    </row>
    <row r="29" spans="1:6" ht="15">
      <c r="A29" s="27" t="s">
        <v>51</v>
      </c>
      <c r="B29" s="29" t="s">
        <v>10</v>
      </c>
      <c r="C29" s="29"/>
      <c r="D29" s="29"/>
      <c r="E29" s="44"/>
      <c r="F29" s="4"/>
    </row>
    <row r="30" spans="1:6" ht="15">
      <c r="A30" s="17"/>
      <c r="B30" s="32" t="s">
        <v>11</v>
      </c>
      <c r="C30" s="32"/>
      <c r="D30" s="32"/>
      <c r="E30" s="46">
        <v>28.9</v>
      </c>
      <c r="F30" s="4"/>
    </row>
    <row r="31" spans="1:6" ht="15">
      <c r="A31" s="20" t="s">
        <v>52</v>
      </c>
      <c r="B31" s="19" t="s">
        <v>12</v>
      </c>
      <c r="C31" s="19"/>
      <c r="D31" s="19"/>
      <c r="E31" s="44"/>
      <c r="F31" s="4"/>
    </row>
    <row r="32" spans="1:6" ht="15">
      <c r="A32" s="20"/>
      <c r="B32" s="19" t="s">
        <v>13</v>
      </c>
      <c r="C32" s="19"/>
      <c r="D32" s="19"/>
      <c r="E32" s="46">
        <v>52.2</v>
      </c>
      <c r="F32" s="4"/>
    </row>
    <row r="33" spans="1:6" ht="15">
      <c r="A33" s="23" t="s">
        <v>53</v>
      </c>
      <c r="B33" s="25" t="s">
        <v>179</v>
      </c>
      <c r="C33" s="25"/>
      <c r="D33" s="25"/>
      <c r="E33" s="48">
        <v>2.3</v>
      </c>
      <c r="F33" s="4"/>
    </row>
    <row r="34" spans="1:6" ht="15">
      <c r="A34" s="27" t="s">
        <v>55</v>
      </c>
      <c r="B34" s="29" t="s">
        <v>14</v>
      </c>
      <c r="C34" s="29"/>
      <c r="D34" s="29"/>
      <c r="E34" s="44"/>
      <c r="F34" s="4"/>
    </row>
    <row r="35" spans="1:6" ht="15">
      <c r="A35" s="20"/>
      <c r="B35" s="19" t="s">
        <v>271</v>
      </c>
      <c r="C35" s="19"/>
      <c r="D35" s="19"/>
      <c r="E35" s="46">
        <v>20.8</v>
      </c>
      <c r="F35" s="4"/>
    </row>
    <row r="36" spans="1:6" ht="15">
      <c r="A36" s="50">
        <v>3</v>
      </c>
      <c r="B36" s="9" t="s">
        <v>15</v>
      </c>
      <c r="C36" s="10"/>
      <c r="D36" s="11"/>
      <c r="E36" s="44"/>
      <c r="F36" s="4"/>
    </row>
    <row r="37" spans="1:6" ht="15">
      <c r="A37" s="52"/>
      <c r="B37" s="39" t="s">
        <v>13</v>
      </c>
      <c r="C37" s="12"/>
      <c r="D37" s="40"/>
      <c r="E37" s="41">
        <v>36.2</v>
      </c>
      <c r="F37" s="4"/>
    </row>
    <row r="38" spans="1:6" ht="15">
      <c r="A38" s="50">
        <v>4</v>
      </c>
      <c r="B38" s="10" t="s">
        <v>16</v>
      </c>
      <c r="C38" s="10"/>
      <c r="D38" s="10"/>
      <c r="E38" s="42"/>
      <c r="F38" s="4"/>
    </row>
    <row r="39" spans="1:6" ht="15">
      <c r="A39" s="52"/>
      <c r="B39" s="12" t="s">
        <v>17</v>
      </c>
      <c r="C39" s="12"/>
      <c r="D39" s="12"/>
      <c r="E39" s="53">
        <f>E41+E42+E44+E45+E48+E47+E46</f>
        <v>21.5</v>
      </c>
      <c r="F39" s="4"/>
    </row>
    <row r="40" spans="1:6" ht="15">
      <c r="A40" s="27" t="s">
        <v>56</v>
      </c>
      <c r="B40" s="29" t="s">
        <v>18</v>
      </c>
      <c r="C40" s="29"/>
      <c r="D40" s="29"/>
      <c r="E40" s="56"/>
      <c r="F40" s="4"/>
    </row>
    <row r="41" spans="1:6" ht="15">
      <c r="A41" s="20"/>
      <c r="B41" s="19" t="s">
        <v>19</v>
      </c>
      <c r="C41" s="19"/>
      <c r="D41" s="19"/>
      <c r="E41" s="60">
        <v>2.1</v>
      </c>
      <c r="F41" s="4"/>
    </row>
    <row r="42" spans="1:6" ht="15.75">
      <c r="A42" s="23" t="s">
        <v>57</v>
      </c>
      <c r="B42" s="162" t="s">
        <v>166</v>
      </c>
      <c r="C42" s="165"/>
      <c r="D42" s="166"/>
      <c r="E42" s="57">
        <v>3.8</v>
      </c>
      <c r="F42" s="4"/>
    </row>
    <row r="43" spans="1:6" ht="15">
      <c r="A43" s="59" t="s">
        <v>59</v>
      </c>
      <c r="B43" s="29" t="s">
        <v>26</v>
      </c>
      <c r="C43" s="29"/>
      <c r="D43" s="29"/>
      <c r="E43" s="56"/>
      <c r="F43" s="4"/>
    </row>
    <row r="44" spans="1:6" ht="15">
      <c r="A44" s="17"/>
      <c r="B44" s="32" t="s">
        <v>27</v>
      </c>
      <c r="C44" s="32"/>
      <c r="D44" s="32"/>
      <c r="E44" s="60">
        <v>4.6</v>
      </c>
      <c r="F44" s="4"/>
    </row>
    <row r="45" spans="1:6" ht="15">
      <c r="A45" s="20" t="s">
        <v>60</v>
      </c>
      <c r="B45" s="21" t="s">
        <v>127</v>
      </c>
      <c r="C45" s="19"/>
      <c r="D45" s="22"/>
      <c r="E45" s="58">
        <v>0.4</v>
      </c>
      <c r="F45" s="4"/>
    </row>
    <row r="46" spans="1:6" ht="15.75">
      <c r="A46" s="24" t="s">
        <v>61</v>
      </c>
      <c r="B46" s="167" t="s">
        <v>24</v>
      </c>
      <c r="C46" s="168"/>
      <c r="D46" s="169"/>
      <c r="E46" s="73">
        <v>1.1</v>
      </c>
      <c r="F46" s="4"/>
    </row>
    <row r="47" spans="1:6" ht="15">
      <c r="A47" s="24" t="s">
        <v>80</v>
      </c>
      <c r="B47" s="24" t="s">
        <v>153</v>
      </c>
      <c r="C47" s="25"/>
      <c r="D47" s="26"/>
      <c r="E47" s="73">
        <v>8.9</v>
      </c>
      <c r="F47" s="4"/>
    </row>
    <row r="48" spans="1:6" ht="15.75" customHeight="1">
      <c r="A48" s="84" t="s">
        <v>81</v>
      </c>
      <c r="B48" s="24" t="s">
        <v>126</v>
      </c>
      <c r="C48" s="25"/>
      <c r="D48" s="26"/>
      <c r="E48" s="73">
        <v>0.6</v>
      </c>
      <c r="F48" s="4"/>
    </row>
    <row r="49" spans="1:6" ht="15" customHeight="1">
      <c r="A49" s="8">
        <v>5</v>
      </c>
      <c r="B49" s="10" t="s">
        <v>29</v>
      </c>
      <c r="C49" s="10"/>
      <c r="D49" s="10"/>
      <c r="E49" s="42"/>
      <c r="F49" s="4"/>
    </row>
    <row r="50" spans="1:6" ht="15">
      <c r="A50" s="38"/>
      <c r="B50" s="12" t="s">
        <v>13</v>
      </c>
      <c r="C50" s="12"/>
      <c r="D50" s="12"/>
      <c r="E50" s="41">
        <v>6.2</v>
      </c>
      <c r="F50" s="4"/>
    </row>
    <row r="51" spans="1:6" ht="16.5" customHeight="1">
      <c r="A51" s="8">
        <v>6</v>
      </c>
      <c r="B51" s="10" t="s">
        <v>30</v>
      </c>
      <c r="C51" s="10"/>
      <c r="D51" s="10"/>
      <c r="E51" s="42"/>
      <c r="F51" s="4"/>
    </row>
    <row r="52" spans="1:6" ht="14.25" customHeight="1">
      <c r="A52" s="13"/>
      <c r="B52" s="15" t="s">
        <v>13</v>
      </c>
      <c r="C52" s="15"/>
      <c r="D52" s="15"/>
      <c r="E52" s="41">
        <v>28.2</v>
      </c>
      <c r="F52" s="4"/>
    </row>
    <row r="53" spans="1:6" ht="18" customHeight="1">
      <c r="A53" s="66">
        <v>7</v>
      </c>
      <c r="B53" s="67" t="s">
        <v>31</v>
      </c>
      <c r="C53" s="68"/>
      <c r="D53" s="69"/>
      <c r="E53" s="37">
        <v>14.5</v>
      </c>
      <c r="F53" s="4"/>
    </row>
    <row r="54" spans="1:6" ht="15">
      <c r="A54" s="8">
        <v>8</v>
      </c>
      <c r="B54" s="10" t="s">
        <v>32</v>
      </c>
      <c r="C54" s="10"/>
      <c r="D54" s="10"/>
      <c r="E54" s="71"/>
      <c r="F54" s="4"/>
    </row>
    <row r="55" spans="1:6" ht="15">
      <c r="A55" s="38"/>
      <c r="B55" s="12" t="s">
        <v>33</v>
      </c>
      <c r="C55" s="12"/>
      <c r="D55" s="12"/>
      <c r="E55" s="72"/>
      <c r="F55" s="4"/>
    </row>
    <row r="56" spans="1:6" ht="15">
      <c r="A56" s="38"/>
      <c r="B56" s="12" t="s">
        <v>34</v>
      </c>
      <c r="C56" s="12"/>
      <c r="D56" s="12"/>
      <c r="E56" s="55">
        <v>1.5</v>
      </c>
      <c r="F56" s="4"/>
    </row>
    <row r="57" spans="1:6" ht="15">
      <c r="A57" s="8">
        <v>9</v>
      </c>
      <c r="B57" s="10" t="s">
        <v>35</v>
      </c>
      <c r="C57" s="10"/>
      <c r="D57" s="10"/>
      <c r="E57" s="42"/>
      <c r="F57" s="4"/>
    </row>
    <row r="58" spans="1:6" ht="15">
      <c r="A58" s="13"/>
      <c r="B58" s="15" t="s">
        <v>36</v>
      </c>
      <c r="C58" s="15"/>
      <c r="D58" s="15"/>
      <c r="E58" s="55">
        <v>84.2</v>
      </c>
      <c r="F58" s="4"/>
    </row>
    <row r="59" spans="1:6" ht="15">
      <c r="A59" s="13">
        <v>10</v>
      </c>
      <c r="B59" s="14" t="s">
        <v>37</v>
      </c>
      <c r="C59" s="15"/>
      <c r="D59" s="16"/>
      <c r="E59" s="55">
        <v>27.6</v>
      </c>
      <c r="F59" s="4"/>
    </row>
    <row r="60" spans="1:6" ht="15">
      <c r="A60" s="76" t="s">
        <v>62</v>
      </c>
      <c r="B60" s="31" t="s">
        <v>67</v>
      </c>
      <c r="C60" s="32"/>
      <c r="D60" s="33"/>
      <c r="E60" s="48">
        <v>1.1</v>
      </c>
      <c r="F60" s="4"/>
    </row>
    <row r="61" spans="1:6" ht="15">
      <c r="A61" s="20" t="s">
        <v>64</v>
      </c>
      <c r="B61" s="21" t="s">
        <v>39</v>
      </c>
      <c r="C61" s="19"/>
      <c r="D61" s="22"/>
      <c r="E61" s="48">
        <v>1.2</v>
      </c>
      <c r="F61" s="4"/>
    </row>
    <row r="62" spans="1:6" ht="15">
      <c r="A62" s="23" t="s">
        <v>65</v>
      </c>
      <c r="B62" s="28" t="s">
        <v>40</v>
      </c>
      <c r="C62" s="29"/>
      <c r="D62" s="30"/>
      <c r="E62" s="48">
        <v>27.6</v>
      </c>
      <c r="F62" s="4"/>
    </row>
    <row r="63" spans="1:6" ht="15">
      <c r="A63" s="9"/>
      <c r="B63" s="9" t="s">
        <v>41</v>
      </c>
      <c r="C63" s="10"/>
      <c r="D63" s="11"/>
      <c r="E63" s="42">
        <f>E59+E58+E56+E53+E52+E50+E39+E37+E27+E28</f>
        <v>341.9</v>
      </c>
      <c r="F63" s="4"/>
    </row>
    <row r="64" spans="1:6" ht="15">
      <c r="A64" s="39">
        <v>11</v>
      </c>
      <c r="B64" s="39" t="s">
        <v>42</v>
      </c>
      <c r="C64" s="12"/>
      <c r="D64" s="40"/>
      <c r="E64" s="72"/>
      <c r="F64" s="4"/>
    </row>
    <row r="65" spans="1:6" ht="15">
      <c r="A65" s="14"/>
      <c r="B65" s="14" t="s">
        <v>68</v>
      </c>
      <c r="C65" s="32"/>
      <c r="D65" s="16"/>
      <c r="E65" s="36"/>
      <c r="F65" s="4"/>
    </row>
    <row r="66" spans="1:7" ht="15">
      <c r="A66" s="74"/>
      <c r="B66" s="4"/>
      <c r="C66" s="29"/>
      <c r="D66" s="4"/>
      <c r="E66" s="4"/>
      <c r="F66" s="4"/>
      <c r="G66" s="4"/>
    </row>
    <row r="67" spans="1:7" ht="15">
      <c r="A67" s="19" t="s">
        <v>180</v>
      </c>
      <c r="B67" s="19"/>
      <c r="C67" s="19"/>
      <c r="D67" s="19"/>
      <c r="E67" s="75"/>
      <c r="F67" s="75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 t="s">
        <v>539</v>
      </c>
      <c r="C69" s="4"/>
      <c r="E69" s="4"/>
      <c r="F69" s="4"/>
      <c r="G69" s="4"/>
    </row>
    <row r="70" spans="1:7" ht="15">
      <c r="A70" s="4" t="s">
        <v>543</v>
      </c>
      <c r="B70" s="4"/>
      <c r="C70" s="4"/>
      <c r="F70" s="4"/>
      <c r="G70" s="4"/>
    </row>
    <row r="71" spans="1:7" ht="15">
      <c r="A71" s="4" t="s">
        <v>540</v>
      </c>
      <c r="F71" s="4"/>
      <c r="G71" s="4"/>
    </row>
    <row r="72" spans="1:7" ht="15">
      <c r="A72" s="4" t="s">
        <v>541</v>
      </c>
      <c r="F72" s="4"/>
      <c r="G72" s="4"/>
    </row>
    <row r="73" spans="1:7" ht="15">
      <c r="A73" s="4" t="s">
        <v>542</v>
      </c>
      <c r="F73" s="4"/>
      <c r="G73" s="4"/>
    </row>
    <row r="74" spans="1:7" ht="15">
      <c r="A74" s="4" t="s">
        <v>544</v>
      </c>
      <c r="F74" s="4"/>
      <c r="G74" s="4"/>
    </row>
    <row r="75" spans="6:7" ht="15">
      <c r="F75" s="4"/>
      <c r="G75" s="4"/>
    </row>
    <row r="76" spans="6:7" ht="15">
      <c r="F76" s="4"/>
      <c r="G76" s="4"/>
    </row>
    <row r="77" spans="6:7" ht="15">
      <c r="F77" s="4"/>
      <c r="G77" s="4"/>
    </row>
    <row r="78" spans="4:7" ht="15">
      <c r="D78" t="s">
        <v>76</v>
      </c>
      <c r="F78" s="4"/>
      <c r="G78" s="4"/>
    </row>
    <row r="79" ht="15">
      <c r="G79" s="4"/>
    </row>
  </sheetData>
  <sheetProtection password="81D2" sheet="1"/>
  <mergeCells count="2">
    <mergeCell ref="B42:D42"/>
    <mergeCell ref="B46:D46"/>
  </mergeCells>
  <printOptions/>
  <pageMargins left="0.25" right="0.25" top="0.4895833333333333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BLACKEDITION</cp:lastModifiedBy>
  <cp:lastPrinted>2012-04-16T10:59:15Z</cp:lastPrinted>
  <dcterms:created xsi:type="dcterms:W3CDTF">2011-07-12T12:08:16Z</dcterms:created>
  <dcterms:modified xsi:type="dcterms:W3CDTF">2012-04-23T05:16:39Z</dcterms:modified>
  <cp:category/>
  <cp:version/>
  <cp:contentType/>
  <cp:contentStatus/>
</cp:coreProperties>
</file>